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30.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1"/>
  </bookViews>
  <sheets>
    <sheet name="GAP-2006" sheetId="1" r:id="rId1"/>
    <sheet name="Sheet3" sheetId="2" r:id="rId2"/>
  </sheets>
  <externalReferences>
    <externalReference r:id="rId5"/>
    <externalReference r:id="rId6"/>
  </externalReferences>
  <definedNames>
    <definedName name="OLE_LINK17" localSheetId="0">'GAP-2006'!$B$236</definedName>
    <definedName name="OLE_LINK18" localSheetId="0">'GAP-2006'!$B$237</definedName>
    <definedName name="OLE_LINK19" localSheetId="0">'GAP-2006'!$B$238</definedName>
    <definedName name="OLE_LINK20" localSheetId="0">'GAP-2006'!#REF!</definedName>
    <definedName name="OLE_LINK25" localSheetId="0">'GAP-2006'!$B$355</definedName>
    <definedName name="OLE_LINK26" localSheetId="0">'GAP-2006'!#REF!</definedName>
    <definedName name="OLE_LINK28" localSheetId="0">'GAP-2006'!#REF!</definedName>
    <definedName name="OLE_LINK29" localSheetId="0">'GAP-2006'!#REF!</definedName>
    <definedName name="OLE_LINK30" localSheetId="0">'GAP-2006'!#REF!</definedName>
    <definedName name="OLE_LINK33" localSheetId="0">'GAP-2006'!$B$432</definedName>
    <definedName name="OLE_LINK37" localSheetId="0">'GAP-2006'!#REF!</definedName>
    <definedName name="OLE_LINK39" localSheetId="0">'GAP-2006'!#REF!</definedName>
    <definedName name="OLE_LINK4" localSheetId="0">'GAP-2006'!#REF!</definedName>
    <definedName name="OLE_LINK40" localSheetId="0">'GAP-2006'!#REF!</definedName>
    <definedName name="OLE_LINK41" localSheetId="0">'GAP-2006'!$B$617</definedName>
    <definedName name="OLE_LINK5" localSheetId="0">'GAP-2006'!#REF!</definedName>
    <definedName name="OLE_LINK6" localSheetId="0">'GAP-2006'!#REF!</definedName>
    <definedName name="OLE_LINK7" localSheetId="0">'GAP-2006'!#REF!</definedName>
    <definedName name="OLE_LINK8" localSheetId="0">'GAP-2006'!#REF!</definedName>
    <definedName name="OLE_LINK9" localSheetId="0">'GAP-2006'!#REF!</definedName>
    <definedName name="_xlnm.Print_Area" localSheetId="0">'GAP-2006'!$A$1:$H$1324</definedName>
  </definedNames>
  <calcPr fullCalcOnLoad="1"/>
</workbook>
</file>

<file path=xl/comments1.xml><?xml version="1.0" encoding="utf-8"?>
<comments xmlns="http://schemas.openxmlformats.org/spreadsheetml/2006/main">
  <authors>
    <author>IRAHelp1</author>
  </authors>
  <commentList>
    <comment ref="C424" authorId="0">
      <text>
        <r>
          <rPr>
            <b/>
            <sz val="8"/>
            <rFont val="Tahoma"/>
            <family val="2"/>
          </rPr>
          <t>IRAHelp1:</t>
        </r>
        <r>
          <rPr>
            <sz val="8"/>
            <rFont val="Tahoma"/>
            <family val="2"/>
          </rPr>
          <t xml:space="preserve">
</t>
        </r>
      </text>
    </comment>
  </commentList>
</comments>
</file>

<file path=xl/sharedStrings.xml><?xml version="1.0" encoding="utf-8"?>
<sst xmlns="http://schemas.openxmlformats.org/spreadsheetml/2006/main" count="1342" uniqueCount="339">
  <si>
    <t xml:space="preserve">Table 28 provides data about the percentages of Region 10 students in subgroups who enroll in Advanced Courses and who take the AP or IB tests at course completion.  The students in the region slightly exceed the state mean for taking advanced courses.  However, there are clear gaps between African American and Hispanic students and White students taking advanced courses in the region.  Looking at the statistics by school district shows that this gap in advanced course taking by subgroup varies somewhat by school district.
In Region 10, no economically disadvantaged students took AP/IB tests, although 12.8 percent of this group took the courses. There are evident gaps between the percentages of White students and African American and Hispanic students who attempted the AP/IB tests.  
</t>
  </si>
  <si>
    <t>Region 11 is similar to the state in percentage of students completing advanced courses although there are gaps between African American and Hispanic students and White students. Also, more females that males complete advanced courses. There is a steady increase in Region 11 both in students taking advanced courses and in students taking the tests, although no economically disadvantaged students who took the AP or IB classes attempted the tests.</t>
  </si>
  <si>
    <t>There are more students taking AP/IB courses in both Regions 10 and 11 than in the state.</t>
  </si>
  <si>
    <t>Fewer African American and Hispanic students in both regions are taking the tests compared to the number that are in advanced courses. In 2005, there was a very slight increase in students taking AP/IB teats, although no economically disadvantaged students took these tests.</t>
  </si>
  <si>
    <t>25.  Percentage of Graduates Completing Recommended High School Curriculum by Region</t>
  </si>
  <si>
    <t>25a. Percentage of Graduates Completing Recommended Advanced Placement Courses by Region</t>
  </si>
  <si>
    <t>Third grade composite scores for Regions 10 and 11 show less pronounced gaps between African American and Hispanic students and White students in Mathematics than in Reading, with the African American, Hispanic, and economically disadvantaged students lagging behind the state means in performance.  The gap is evident between these groups and White students even at the third grade level.</t>
  </si>
  <si>
    <t xml:space="preserve">Overall, White students in Regions 10 and 11 score above the state averages in the three tested subjects.  Scores of African American and Hispanic students, while lower than those for the White student group, tended to hold fairly steady in Reading and Social Studies.  However, in Mathematics, the gaps for these groups were considerable, and scores declined across the three years. </t>
  </si>
  <si>
    <t>Performance on Non-TAKS Indicators</t>
  </si>
  <si>
    <t>% of Students scoring at/above Criterion</t>
  </si>
  <si>
    <t>Asian/ Pac. Isl.</t>
  </si>
  <si>
    <t>% of Students Scoring at/above Criterion</t>
  </si>
  <si>
    <t>Summary of K-12 Findings</t>
  </si>
  <si>
    <t>% Econ. Disadvantaged.</t>
  </si>
  <si>
    <t>Econ. Disadvantaged.</t>
  </si>
  <si>
    <t xml:space="preserve"> Econ. Disadvantaged.</t>
  </si>
  <si>
    <t>%Econ. Disadvantaged.*</t>
  </si>
  <si>
    <t>Asian/Pac's.</t>
  </si>
  <si>
    <t xml:space="preserve">% Econ. Disadvantaged. </t>
  </si>
  <si>
    <t>AP/IBM Results % Tested</t>
  </si>
  <si>
    <t xml:space="preserve">Econ. Disadvantaged. </t>
  </si>
  <si>
    <t>Composite Percentages for Non-TAKES Indicators in Regions 10 &amp; 11 – Advanced High School Courses</t>
  </si>
  <si>
    <t>% Econ. Disadvantaged</t>
  </si>
  <si>
    <t>Asian / Pac. Isle</t>
  </si>
  <si>
    <t>Composite Percentages for Non-TAKES Indicators in Regions 10 &amp; 11 – SAT/ACT Results</t>
  </si>
  <si>
    <t>AP/IB Results %Tested</t>
  </si>
  <si>
    <t>Econ. Disadvantaged</t>
  </si>
  <si>
    <t xml:space="preserve">Econ. Disadvantaged </t>
  </si>
  <si>
    <t>List of Tables</t>
  </si>
  <si>
    <t>Demographic References for this Report</t>
  </si>
  <si>
    <t>Part 1</t>
  </si>
  <si>
    <t xml:space="preserve">In Region 11, increases in ELA TAKS scores were demonstrated across three years by all subgroups. This result is impressive in view of the increasing standards represented by these data. African American students in Region 11 performed near the state average for the past two years, while White and female students performed above the state average.
In Mathematics, the gaps between White students and African American and Hispanic students in Region 11 show very clearly.  In 2004-2005, there was a 20 point difference between White and African American students and an 18 point difference between White and Hispanic students although White students in the region scored well above the state averages. National trends show intermittent increases in Mathematics performance while the gaps in ELA persist or increase.  Performance in our region is consistent with the national trend in Mathematics but shows consistent increases in ELA achievement.
</t>
  </si>
  <si>
    <t xml:space="preserve">An important question for educators, policy-makers, and parents in tracing gaps in the achievement of 11th graders is when these gaps started.  Earlier Gap Analysis Reports/Updates included scores of 3rd, 5th, and 8th graders to allow for observation of the achievement gaps as students progress through the grades. This practice has been continued in the 2006 report. The following charts reflect regional as well as state performance.
Third grade students are tested in Reading and Mathematics (Table 20), and most groups in Region 10 achieve scores that exceed 80 percent (Table 16). In Region 10, the achievement gaps are evident in Reading and Mathematics, even at 3rd grade level, although gaps may not be as pronounced as in later grades. In Mathematics, both state and regional percentages were lower in 2004-2005 than in previous years, probably reflecting the rising passing standards.  
</t>
  </si>
  <si>
    <t>Mean Reading and Mathematics scores for 3rd graders in Region 11 tend to be quite high, well above the state averages, for white students, but gaps are evident in the scores of African American and Hispanic students (Table 17).  Although the effect of rising standards in 2004-2005 on some Region 11 scores was pronounced, African American 3rd graders made steady gains across all three years in Reading and Mathematics. This is the only group showing consistent improvement without consideration for rising standards.</t>
  </si>
  <si>
    <t xml:space="preserve">Fifth graders are tested by the state in Reading, Mathematics, and Science (Tables 19, 20, 21). Fifth grade scores in these subjects tend to decrease across the three years of study, with the decline in Science being the most dramatic. This same pattern of decline was generally evident in subgroup scores of students in Region 10, with largest declines for African American and Hispanic students in Mathematics and Science. White fifth graders in Region 10 surpassed the regional and the state averages. The gaps between African American and Hispanic students as compared to White students increased across the three-year period. </t>
  </si>
  <si>
    <t xml:space="preserve">In 8th grade, Texas students are tested in Reading, Mathematics, and Social Studies (Tables 22, 23, 24).  Over the last three years, the gaps in Reading for 8th graders in Region 10 are evident in each year but became more pronounced in 2004-2005 with rising standards at the state level.  Similarly, economically disadvantaged students made gains in 2003-2004 but declined in 2004-2005.  In Mathematics, scores dropped for students in all groups across the three years, and gaps for African American and Hispanic students were evident in all years, widening in the 2004-2005 school year.  The gaps in Social Studies among groups of 8th graders in Region 10 are not as evident.  </t>
  </si>
  <si>
    <t>Since 2002, there has been an increase of 18.6 percent in students completing the current Recommended High School Curriculum in Region 10, and an increase of 11.2 percent of students in Region 11. About 70 percent of students in the region completed the recommended curriculum in 2005.  However, one must also consider that some students leave school prior to graduation and completion of any high school curriculum.</t>
  </si>
  <si>
    <t>The composite scores for Regions 10 and 11 show that the percentage of students taking Advanced Courses is relatively stable. In both regions, there is a very slight increase, less than one percent, in the number of students taking the courses.  These data show the persistence of the achievement gap between African American and Hispanic students compared to White students in taking Advanced Courses.  The combined regions exceed the state in percentage of students who take Advanced Courses and also attempt the related tests.  Scores on this indicator have increased steadily for students in all subgroups except economically disadvantaged students.</t>
  </si>
  <si>
    <t xml:space="preserve">Table 31 shows the percentages of students in the region by subgroups who completed the Scholastic Aptitude Test (SAT) or the ACT and who met the criterion scores for these tests. The table also shows the scores by subgroups in the region for the two tests.  The criterion scores are at least 24 on the ACT and at least 1110 on the SAT (TEA, 2006a).
In Region 10, the percentage of Hispanic students taking the SAT was lower than the percentages of African American or White students. The percentages of African American or Hispanic students scoring above the criterion were notably lower than for White students.  On the SAT, Region 10 students tended to score near the state average, with White students scoring above and African American and Hispanic students below the mean.  On the ACT, White students in the region scored above the state mean, but gaps for African American and Hispanic students were similar.  There were not increases in scores on these tests across the two years measured.  Asian and Pacific Islander students tended to score high on this and other non-TAKS indicators.
</t>
  </si>
  <si>
    <t xml:space="preserve">In Region 11, there was a striking gap between the percentage of Hispanic students tested compared to White and African American students, whose percent participation was similar to the state mean.  While fewer Hispanic students took the tests, this group tended to score higher than African American but not as high as White students.  The percentage of students scoring above the criterion in Region 11 was higher than that of the state, but African American and Hispanic students lagged far behind white students in scoring above the criterion.
In terms of test results, African American and Hispanic students who took these tests scored very near the mean for the region and the state.  There was more fluctuation among scores across the two years for subgroups of students in Region 11 than for the state, in general.
</t>
  </si>
  <si>
    <t>Looking at composite scores for Regions 10 and 11, there were gaps for Hispanic students in participation in taking the ACT/SAT. Students taking the tests scored very close to the criterion score, with African American students scoring slightly above the criterion. African American students showed the largest gains in scoring above the criterion on the SAT/ACT, with 25.6 percent exceeding the criterion scores. White students showed a decrease in scoring above the criterion on both tests.</t>
  </si>
  <si>
    <t>In 11th grade, the gaps between African American and Hispanic students and White students are evident in all subject areas in both regions. In Region 11 scores for these students decreased slightly in  most tested areas except Social Studies. There appeared to be an increase in 2003-2004 with a decline in 2004-2005 perhaps due to rising standards.</t>
  </si>
  <si>
    <t xml:space="preserve">In 3rd grade, students in Region 10 are consistently scoring below students in Region 11.  Although not dramatic at this grade level, the gaps between African American and Hispanic students and White students are evident. In Region 10 there is a decrease in the mathematics performance of African American and Hispanic students.  African American students in Region 11 are showing increases each year, but not at the level of white students in the region or the state. The gap for economically disadvantaged students is evident at third grade.
</t>
  </si>
  <si>
    <t>In Grade 5, the gaps between African American and Hispanic students and White students increased over the two year period from 3rd grade to 5th grade. White students in Region 10 surpassed the regional and the state averages. In Region 11, White students continue to score above the state and regional averages while African American and Hispanic Students declined.</t>
  </si>
  <si>
    <t xml:space="preserve">In Grade 8, Region 10 averages continued to decrease for African American and Hispanic students.  White students decrease also, but do not fall below the state averages. In Region 11, the decline in scores for African American and Hispanic students continues in all subject areas while White students are consistently scoring above the state average.  The gaps for economically disadvantaged students in grade 8 are dramatic in both Regions 10 and 11. The gaps continue to be evident for economically disadvantaged students.
</t>
  </si>
  <si>
    <t>There is an increase in students taking the recommended curriculum in both Regions 10 and 11.  Region 10 showed the largest increase in 2004, nearly equaling students in Region 11. The fact is that more of the students who stay in school take the recommended curriculum.  What is not accounted for is the number of students who leave school prior to graduation.  Success  is evident for students who stay in school until graduation.</t>
  </si>
  <si>
    <t xml:space="preserve">be a gap between the percentage of African American and Hispanic students taking AP courses although there is an increase in Region 10 of African American students in Advanced Courses. </t>
  </si>
  <si>
    <t>The percentage of African American and Hispanic students who score above the criterion on the ACT/SAT is less than half compared to the state and the region.  Here males are scoring above females by about 5 percentage points.  The implications for African American and Hispanic females is grim. African American and Hispanic students are scoring higher in Region 11 than in Region 10.</t>
  </si>
  <si>
    <t>Introduction to the 2006 Report</t>
  </si>
  <si>
    <t>Source: 2004-2005 AEIS Report</t>
  </si>
  <si>
    <t>% Econ. Disadv.</t>
  </si>
  <si>
    <t>Other Minorities</t>
  </si>
  <si>
    <t>Hispanic</t>
  </si>
  <si>
    <t xml:space="preserve"> African American</t>
  </si>
  <si>
    <t>African American</t>
  </si>
  <si>
    <t>White</t>
  </si>
  <si>
    <t>2004-2005</t>
  </si>
  <si>
    <t>Region 10</t>
  </si>
  <si>
    <t>Region 11</t>
  </si>
  <si>
    <t>Native American</t>
  </si>
  <si>
    <t>Source: 2003-2004 Academic Excellence Indicator System Report</t>
  </si>
  <si>
    <t xml:space="preserve"> Native American</t>
  </si>
  <si>
    <t>Source: 2004-2005 Academic Excellence Indicator System Report</t>
  </si>
  <si>
    <t>2003-04</t>
  </si>
  <si>
    <t>2004-05</t>
  </si>
  <si>
    <t>State</t>
  </si>
  <si>
    <t xml:space="preserve"> Econ. Disadvantaged</t>
  </si>
  <si>
    <t>% Native American</t>
  </si>
  <si>
    <t>% Asian/Pac. Isl.</t>
  </si>
  <si>
    <t>Eng Lang Arts</t>
  </si>
  <si>
    <t>Math</t>
  </si>
  <si>
    <t>Science</t>
  </si>
  <si>
    <t>Social Studies</t>
  </si>
  <si>
    <t>All Tests</t>
  </si>
  <si>
    <t>Passing</t>
  </si>
  <si>
    <t>Region</t>
  </si>
  <si>
    <t>Soc. Studies</t>
  </si>
  <si>
    <t>Source: 2002-2003 Academic Excellence Indicator System Report</t>
  </si>
  <si>
    <t>2002-03</t>
  </si>
  <si>
    <t>Male</t>
  </si>
  <si>
    <t>Female</t>
  </si>
  <si>
    <t>Passing TAKS Test</t>
  </si>
  <si>
    <t xml:space="preserve"> State</t>
  </si>
  <si>
    <t>Econ. Disadv.</t>
  </si>
  <si>
    <t xml:space="preserve"> Hispanic</t>
  </si>
  <si>
    <t xml:space="preserve"> White</t>
  </si>
  <si>
    <t xml:space="preserve"> Male</t>
  </si>
  <si>
    <t>Duncanville ISD</t>
  </si>
  <si>
    <t>Cedar Hill ISD</t>
  </si>
  <si>
    <t>Dallas ISD</t>
  </si>
  <si>
    <t>Reading</t>
  </si>
  <si>
    <t>Passing TAKS</t>
  </si>
  <si>
    <t>Table 13</t>
  </si>
  <si>
    <t>Table 14</t>
  </si>
  <si>
    <t>Table 15</t>
  </si>
  <si>
    <t>Table 16</t>
  </si>
  <si>
    <t>Table 17</t>
  </si>
  <si>
    <t>Table 18</t>
  </si>
  <si>
    <t>Table 19</t>
  </si>
  <si>
    <t>Table 20</t>
  </si>
  <si>
    <t>Table 21</t>
  </si>
  <si>
    <t>Table 22</t>
  </si>
  <si>
    <t>Table 23</t>
  </si>
  <si>
    <t>Table 24</t>
  </si>
  <si>
    <t>Table 25</t>
  </si>
  <si>
    <t>Table 26</t>
  </si>
  <si>
    <t>Table 27</t>
  </si>
  <si>
    <t>Table 28</t>
  </si>
  <si>
    <t>Table 29</t>
  </si>
  <si>
    <t>Table 30</t>
  </si>
  <si>
    <t>Table 31</t>
  </si>
  <si>
    <t>Table 32</t>
  </si>
  <si>
    <t>Table 33</t>
  </si>
  <si>
    <t xml:space="preserve"> Region 10 Report for Non-TAKS Indicators – SAT/ACT Results</t>
  </si>
  <si>
    <r>
      <t>Table 13 presents information about the achievement of 11th graders in Region 10 on the four subjects tested by the TAKS over a three year period.
In English Language Arts (ELA), 11th graders in Region 10 in all subgroups showed improvement from 2002-2003 to 2003-2004.  Gaps between African American and Hispanic students and White students closed across the two years.  In ELA one of the most striking gaps is between the performance of male and female students.
In Mathematics, performance increased 16 percent statewide from 2002-2003 to 2003-2004. African American and Hispanic students in Region 10 demonstrated increases in performance that suggest a closing of the gaps in achievement compared to White students.  Still, the African American student performance in mathematics was 19 points below that of White students in 2003-2004.</t>
    </r>
    <r>
      <rPr>
        <sz val="10"/>
        <rFont val="Arial"/>
        <family val="0"/>
      </rPr>
      <t xml:space="preserve">
</t>
    </r>
  </si>
  <si>
    <t>Table 25a</t>
  </si>
  <si>
    <t>Chapter 74 of the Texas Education Code, Subchapter E (n.d.), specifies that students entering the 9th grade in the 2004-2005 school year and thereafter will enroll in an improved Recommended High School Curriculum.  This curriculum includes four years of English, three credits of mathematics and science, three and one-half credits of social studies, two credits of a language other than English, one half credit of economics, one-half credit of physical education, one credit of technology, one half credits of health education and speech, one credit in fine arts, and three electives.  As currently, there will also be a Distinguished Program where students are required to take Advanced Placement (AP) or International Baccalaureate (IB) courses and meet a specified level of proficiency.</t>
  </si>
  <si>
    <t>The percentages of students completing Advanced Courses  (AP, IB, and dual credit) in high school have increased slightly since 2002.  In Region 10, that percentage has increased by 1 percent, while the increase was 2.5 percent in Region 11.</t>
  </si>
  <si>
    <t>Table 27 shows that although there are slight increases in students taking the recommended curriculum in 2004-2005 compared to 2003-2004, far fewer students are taking advanced courses in most districts.  Although the distribution of students by ethnicity varies by district, the percentages of students who are economically disadvantaged in most districts continued to rise.</t>
  </si>
  <si>
    <t>Table 26 provides information about completion of the Recommended High School Curriculum and Advanced Courses, and ethnic and other subgroup categories for each of the school district members of the North Texas P-16 Council. The data seem to indicate that although more students are completing the recommended curriculum, fewer students are enrolling in advanced courses in these member districts. Irving ISD experienced a sharp increase in Hispanic student graduating form high school in 2003, with a drop in White graduates. In Richardson, there was a increase in the percentage of students taking the recommended curriculum.</t>
  </si>
  <si>
    <t>Region 10 Report for Non-TAKS Indicators – Advanced High School Courses</t>
  </si>
  <si>
    <t xml:space="preserve"> Region 11 Report for Non-TAKS Indicators – Advanced High School Courses</t>
  </si>
  <si>
    <t xml:space="preserve"> Asian/ Pac. Isl</t>
  </si>
  <si>
    <t xml:space="preserve"> Female</t>
  </si>
  <si>
    <t xml:space="preserve"> Asian/Pac. Isl.</t>
  </si>
  <si>
    <t>Region 11 Report of TAKS Indicators, Grade 11</t>
  </si>
  <si>
    <t>Region 10 Report of TAKS Indicators, Grade 11</t>
  </si>
  <si>
    <t xml:space="preserve"> All Tests</t>
  </si>
  <si>
    <t>Composite Percentages for TAKS Indicators in Regions 10 &amp; 11</t>
  </si>
  <si>
    <t xml:space="preserve">Reading </t>
  </si>
  <si>
    <t>Asian/Pac. Isl.</t>
  </si>
  <si>
    <t xml:space="preserve">Passing TAKS </t>
  </si>
  <si>
    <t xml:space="preserve"> Passing TAKS</t>
  </si>
  <si>
    <t>Composite Percentages for TAKS Indicators in Regions 10&amp; 11, Grade 3</t>
  </si>
  <si>
    <t>% Passing TAKS</t>
  </si>
  <si>
    <t>% Regions 10 &amp; 11</t>
  </si>
  <si>
    <t>% African American</t>
  </si>
  <si>
    <t>% Hispanic</t>
  </si>
  <si>
    <t>% White</t>
  </si>
  <si>
    <t>% Asian/ Pac. Isl</t>
  </si>
  <si>
    <t>% Male</t>
  </si>
  <si>
    <t>% Female</t>
  </si>
  <si>
    <t>% Passing TAKS 2004</t>
  </si>
  <si>
    <t>% State</t>
  </si>
  <si>
    <t>% Region</t>
  </si>
  <si>
    <t>%State</t>
  </si>
  <si>
    <t>42.  Percentage of Certified Educators by Subject Area of Interest in Member Districts Grade Level - Middle School (Grades 6-8)</t>
  </si>
  <si>
    <t>In both Regions 10 and 11, an average of 20 percent of students are taking Advanced Courses. There is a very slight increase in the number of students taking Advanced Courses in Region 10.  There continues to</t>
  </si>
  <si>
    <t>36b.  Average Undergraduate Tuition and Fees for 30 Semester Hours Fall 2005</t>
  </si>
  <si>
    <t>Region 10 Report of TAKS Indicators, Grade 3</t>
  </si>
  <si>
    <t>Asian/Pac.Isl.</t>
  </si>
  <si>
    <t>As in region 10, the overall percentages for the state and region were slightly lower and the performance of the disaggregated scores follows that trend.  However, In Reading and Mathematics, African American 3rd graders appear to be making gains, being the only group that showed a slight improvement.</t>
  </si>
  <si>
    <t>Region 10 Report of TAKS Indicators, Grade 5</t>
  </si>
  <si>
    <t>Region 11 Report of TAKS Indicators, Grade 5</t>
  </si>
  <si>
    <t>Percentages for TAKS Indicators in Regions 10 &amp; 11</t>
  </si>
  <si>
    <t xml:space="preserve"> % Passing TAKS 2004</t>
  </si>
  <si>
    <t>Region 10 Report of TAKS Indicators, Grade 8</t>
  </si>
  <si>
    <t>Region 11 Report of TAKS Indicators, Grade 8</t>
  </si>
  <si>
    <t>Composite Percentages for TAKS Indicators in Regions 10 &amp; 11, Grade 8</t>
  </si>
  <si>
    <t>Passing TAKS 2004</t>
  </si>
  <si>
    <t>Percentage of Graduates Completing Recommended High School Curriculum and Advanced Placement Courses by Region</t>
  </si>
  <si>
    <t>Rec. Program 2001</t>
  </si>
  <si>
    <t xml:space="preserve"> Rec. Program 2002</t>
  </si>
  <si>
    <t xml:space="preserve"> Rec. Program 2003</t>
  </si>
  <si>
    <t>Rec. Program 2004</t>
  </si>
  <si>
    <t>11th Grade TAKS Results</t>
  </si>
  <si>
    <t>1.   Percentage of Population Distribution by Ethnicity for Selected North Texas Counties</t>
  </si>
  <si>
    <t>3.  Percentage of Students Enrolled by Ethnicity in Region 10</t>
  </si>
  <si>
    <t>4.  Percentage of Students Enrolled by Ethnicity in Region 11</t>
  </si>
  <si>
    <t>5.  Percentage of Economically Disadvantaged Students by Region</t>
  </si>
  <si>
    <t>6.   K-12 Student Demographics by Percentage for Collin County ISD's</t>
  </si>
  <si>
    <t>7.   K-12 Student Demographics by Percentage for Dallas County ISD's</t>
  </si>
  <si>
    <t>8.   K-12 Student Demographics by Percentage for Denton County ISD's</t>
  </si>
  <si>
    <t>9.   K-12 Student Demographics by Percentage for Tarrant County ISD's</t>
  </si>
  <si>
    <t>% Passing TAKS Test</t>
  </si>
  <si>
    <t xml:space="preserve">       </t>
  </si>
  <si>
    <t xml:space="preserve"> Adv. Courses in 2001</t>
  </si>
  <si>
    <t xml:space="preserve"> Adv. Courses in 2002</t>
  </si>
  <si>
    <t>Adv. Courses in 2003</t>
  </si>
  <si>
    <t xml:space="preserve"> Adv. Courses in 2004</t>
  </si>
  <si>
    <t>High School Graduating Class of 2002/2003 Characteristics</t>
  </si>
  <si>
    <t xml:space="preserve"> District</t>
  </si>
  <si>
    <t>%Rec. Program</t>
  </si>
  <si>
    <t>%Adv. Courses</t>
  </si>
  <si>
    <t>% African  American</t>
  </si>
  <si>
    <t>%Hispanic</t>
  </si>
  <si>
    <t>%White</t>
  </si>
  <si>
    <t>%Native American</t>
  </si>
  <si>
    <t>%Asian/Pac.Isl.</t>
  </si>
  <si>
    <t>%LEP*</t>
  </si>
  <si>
    <t>Desoto ISD</t>
  </si>
  <si>
    <t>Irving ISD</t>
  </si>
  <si>
    <t>Lancaster ISD</t>
  </si>
  <si>
    <t>Richardson ISD</t>
  </si>
  <si>
    <t>Ft. Worth ISD</t>
  </si>
  <si>
    <t>Looking at SAT/ACT results, it appears that when African American and Hispanic students do take the tests, they  do well.  The problem is that the percentage of students from these groups taking the tests is small.</t>
  </si>
  <si>
    <t>* Statistics in this column represent district not graduating class, data.</t>
  </si>
  <si>
    <t>Source: 2001-2002 Academic Excellence Indicator System Report</t>
  </si>
  <si>
    <t>* Statistics of this column represent district not graduating class, data</t>
  </si>
  <si>
    <t>Rec. Program</t>
  </si>
  <si>
    <t>Adv. Courses</t>
  </si>
  <si>
    <t>African  American</t>
  </si>
  <si>
    <t>LEP</t>
  </si>
  <si>
    <t>High School Graduating Class of 2004/2005 Characteristics</t>
  </si>
  <si>
    <t>District</t>
  </si>
  <si>
    <t>% Rec. program</t>
  </si>
  <si>
    <t>% Adv. Courses</t>
  </si>
  <si>
    <t>% Native American.</t>
  </si>
  <si>
    <t>% Asian / Pac. Isl.</t>
  </si>
  <si>
    <t>% LEP</t>
  </si>
  <si>
    <t xml:space="preserve"> Native American.</t>
  </si>
  <si>
    <t xml:space="preserve"> Asian / Pac. Isl.</t>
  </si>
  <si>
    <t xml:space="preserve"> LEP</t>
  </si>
  <si>
    <t>Indicator (2004-05)</t>
  </si>
  <si>
    <t>% Asian/ Pac. Isl.</t>
  </si>
  <si>
    <t>Indicator (2003-04)</t>
  </si>
  <si>
    <t>Indicator (2002-03)</t>
  </si>
  <si>
    <r>
      <t>AP/IB</t>
    </r>
    <r>
      <rPr>
        <vertAlign val="superscript"/>
        <sz val="10"/>
        <color indexed="12"/>
        <rFont val="Times New Roman"/>
        <family val="1"/>
      </rPr>
      <t>3</t>
    </r>
    <r>
      <rPr>
        <sz val="10"/>
        <color indexed="12"/>
        <rFont val="Times New Roman"/>
        <family val="1"/>
      </rPr>
      <t xml:space="preserve"> Results %Tasted</t>
    </r>
  </si>
  <si>
    <r>
      <t>Source:</t>
    </r>
    <r>
      <rPr>
        <sz val="10"/>
        <color indexed="12"/>
        <rFont val="Times New Roman"/>
        <family val="1"/>
      </rPr>
      <t xml:space="preserve"> </t>
    </r>
    <r>
      <rPr>
        <i/>
        <sz val="10"/>
        <color indexed="12"/>
        <rFont val="Times New Roman"/>
        <family val="1"/>
      </rPr>
      <t xml:space="preserve">2002-2003 Academic Excellence Indicator System Report </t>
    </r>
  </si>
  <si>
    <t>Note: Percentages are relative to the number of students in the graduating class of 2002 for Region 10.</t>
  </si>
  <si>
    <t>Indicator</t>
  </si>
  <si>
    <t>Note: Percentages are relative to the number of students in the graduating class of 2002 for Region 11.</t>
  </si>
  <si>
    <t xml:space="preserve">Indicator </t>
  </si>
  <si>
    <t xml:space="preserve"> Region</t>
  </si>
  <si>
    <t xml:space="preserve"> Asian/ Pac. Isl.</t>
  </si>
  <si>
    <t>Note: Percentages are relative to the number of students in the graduating class of 2002 for Regions 10 &amp; 11.</t>
  </si>
  <si>
    <t>SAT/ACT Results</t>
  </si>
  <si>
    <t>% of Students Tested</t>
  </si>
  <si>
    <t>% of Students Scoring at/above criterion</t>
  </si>
  <si>
    <t>Mean SAT Score</t>
  </si>
  <si>
    <t>Mean ACT Score</t>
  </si>
  <si>
    <t>% of Students tested</t>
  </si>
  <si>
    <t xml:space="preserve">% of Students Scoring at/above Criterion </t>
  </si>
  <si>
    <r>
      <t>SAT/ACT Results</t>
    </r>
    <r>
      <rPr>
        <b/>
        <vertAlign val="superscript"/>
        <sz val="9"/>
        <color indexed="12"/>
        <rFont val="Times New Roman"/>
        <family val="1"/>
      </rPr>
      <t>4</t>
    </r>
  </si>
  <si>
    <t>AYP and Accountability Ratings for Member School Districts</t>
  </si>
  <si>
    <r>
      <t>Gap Analysis Report 2006</t>
    </r>
    <r>
      <rPr>
        <sz val="10"/>
        <rFont val="Times New Roman"/>
        <family val="1"/>
      </rPr>
      <t xml:space="preserve">
</t>
    </r>
    <r>
      <rPr>
        <b/>
        <sz val="14"/>
        <rFont val="Times New Roman"/>
        <family val="1"/>
      </rPr>
      <t>Table of Contents</t>
    </r>
  </si>
  <si>
    <t>Executive Summary</t>
  </si>
  <si>
    <t>Part 3</t>
  </si>
  <si>
    <t>Gap Analysis in Postsecondary Education</t>
  </si>
  <si>
    <t>Student Participation in Postsecondary Education</t>
  </si>
  <si>
    <t>Student Success in Postsecondary Education</t>
  </si>
  <si>
    <t>Summary of Postsecondary Gaps</t>
  </si>
  <si>
    <t>Gaps in the Teacher Supply</t>
  </si>
  <si>
    <t>Areas of Teacher Shortage of Qualified Teachers</t>
  </si>
  <si>
    <t>Teacher Preparation in Subjects of Interest</t>
  </si>
  <si>
    <t>Summary of Gaps in Teacher Education</t>
  </si>
  <si>
    <t>Updated Recommendations</t>
  </si>
  <si>
    <t>Recommendations for Closing the Gaps</t>
  </si>
  <si>
    <t>Recommendations for Development of the 2007 Report</t>
  </si>
  <si>
    <t>References</t>
  </si>
  <si>
    <t>Appendix A:  Summary of Earlier Gap Analysis Reports and Updates</t>
  </si>
  <si>
    <t>Appendix B:  Best Practices North Texas P-16 Council Fall 2006</t>
  </si>
  <si>
    <t>10.   K-12 Student Demographics by Percentage by County</t>
  </si>
  <si>
    <t>11.  Percentage of Schools by State Rating</t>
  </si>
  <si>
    <t>11a. Percentage of Schools by AYP Status</t>
  </si>
  <si>
    <t>12.  Number of High Schools that did not meet AYP by District</t>
  </si>
  <si>
    <t>Part 2</t>
  </si>
  <si>
    <t>13.  Region 10 TAKS Indicators, Grade 11</t>
  </si>
  <si>
    <t>14.  Region 11 TAKS Indicators, Grade 11</t>
  </si>
  <si>
    <t>15.  Composite Percentages for TAKS Indicators in Regions 10 &amp; 11, Grade 11</t>
  </si>
  <si>
    <t>16.  Region 10 Report of TAKS Indicators, Grade 3</t>
  </si>
  <si>
    <t>17.  Region 11 Report of TAKS Indicators, Grade 3</t>
  </si>
  <si>
    <t>18.  Composite Percentages for TAKS Indicators in Regions 10 &amp; 11, Grade 3</t>
  </si>
  <si>
    <t>19.  Region 10 Report of TAKS Indicators, Grade 5</t>
  </si>
  <si>
    <t>20.  Region 11 Report of TAKS Indicators, Grade 5</t>
  </si>
  <si>
    <t>21.  Percentages for TAKS Indicators in Regions 10 &amp; 11, Grade 5</t>
  </si>
  <si>
    <t>22.  Region 10 Report of TAKS Indicators, Grade 8</t>
  </si>
  <si>
    <t>23.  Region 11 Report of TAKS Indicators, Grade 8</t>
  </si>
  <si>
    <t>24.  Composite Percentages for TAKS Indicators in Regions 10 &amp; 11, Grade 8</t>
  </si>
  <si>
    <t>26.  High School Graduating Class of 2002 and 2003 Characteristics</t>
  </si>
  <si>
    <t>27.  High School Graduating Class of 2004 and 2005 Characteristics</t>
  </si>
  <si>
    <t>28.  Region 10 Report for Non-TAKS Indicators - AP/IB Courses</t>
  </si>
  <si>
    <t>29.  Region 11 Report for Non-TAKS Indicators - AP/IB Courses</t>
  </si>
  <si>
    <t>30.  Composite Percentages for Non-TAKS Indicators in Regions 10 &amp; 11 -- AP/IB Courses</t>
  </si>
  <si>
    <t>31.  Region 10 Report for Non-TAKS Indicators -- SAT/ACT Results</t>
  </si>
  <si>
    <t>32.  Region 11 Report for Non-TAKS Indicators -- SAT/ACT Results</t>
  </si>
  <si>
    <t>33. Composite Percentages for Non-TAKS Indicators in Regions 10 &amp; 11 -- SAT/ACT Results</t>
  </si>
  <si>
    <t>34.  High School Graduates of 2005 that Enrolled in Higher Education</t>
  </si>
  <si>
    <t>35.  Community College District (CCD) Enrollment by Ethnicity Comparing P-16 Member CCD's with State Enrollment, Fall 2003 and Fall 2005</t>
  </si>
  <si>
    <t>36a. University  Demographics, Fall 2003 and 2005</t>
  </si>
  <si>
    <t>37.  Fall 2005 Students Enrolled in Dual Credit Courses in Collin and Dallas Community College Districts by Ethnicity</t>
  </si>
  <si>
    <t>38.  First-Time in College Students Receiving Remediation by Ethnicity for CCD's</t>
  </si>
  <si>
    <t>39a.  TASP Tests and Retention Rates for Public Universities</t>
  </si>
  <si>
    <t>39b. Percentage of Academic Graduates Employed in Texas and Enrolled in Senior Institution within One Year of Community College Graduation, FY 2005)</t>
  </si>
  <si>
    <t>40.  Community College Student 3-Year Persistence Rates by Ethnicity</t>
  </si>
  <si>
    <t>41.  University Student 6-Years Completion Rate Trends for Public University P-16 Council Members</t>
  </si>
  <si>
    <t>43.  Percentage of Certified Educators by Subject Area of Interest in Member Districts Grade Level - High School (Grades 9-12)</t>
  </si>
  <si>
    <t>44.  Educator Certificates Issued Through Teacher Preparation Entities in Regions</t>
  </si>
  <si>
    <t>45.  Initial Educator Certification for Areas of Interest by Teacher Education Entity</t>
  </si>
  <si>
    <t>46.  Teaching Certificates Issued to White and Minority Teachers</t>
  </si>
  <si>
    <t>2.   Percentage of Population Distribution by Economically Disadvantaged Students for Selected North Texas Counties</t>
  </si>
  <si>
    <t>Gap Analysis for K-12 Education</t>
  </si>
  <si>
    <t xml:space="preserve">In this section, the AEIS TAKS and non-TAKS Indicator data are used to explore gaps in the achievement of groups of K-12 students.  The major focus is on the achievement of 11th graders, the closest class to the critical event of the senior year of high school.   </t>
  </si>
  <si>
    <t>Source: 2002-2003, 2003-2004 Academic Excellence Indicator System Report</t>
  </si>
  <si>
    <t xml:space="preserve">The patterns of achievement on the Science TAKS for 11th graders in Region 11 are very similar to those in Mathematics.  White students in Region 11 performed better than the averages, but African American students lagged behind the state and behind White student in the region by 20 points in 2004-2005, while Hispanic students lagged behind White students by 23 points. Science performance in 2004-2005 was not strong enough in any group to overcome the effect of increasing standards.
In Social Studies, African American students in Region 11 performed at the state average while Hispanic students were 5 points behind. In this subject, all groups performed above 80 percent.  Looking at the data for all tests in Region 11, it appears that student performance increased in 2003-2004 and held steady in spite of increasing standards in the 2004-2005 school year.
</t>
  </si>
  <si>
    <t>Combining the ELA data for 11th graders in Region 10 and Region 11, we see increasing scores for all groups and a closing of the gaps between African American, Hispanic, and White students, with African American students performing near the state average and White students somewhat above.  In Math and Science, the achievement gaps are evident, with lower scores for Hispanic students in Science emerging as a concern.  In Social Studies all students perform well.  Looking at all tests shows a pattern of performance above the state average for White students and below the state average for African American and Hispanic 11th graders.</t>
  </si>
  <si>
    <t>Source: 2002-2003, 2003-2004, and 2004-2005 AEIS Report</t>
  </si>
  <si>
    <t xml:space="preserve">The Manhattan Institute for Policy Research (Greene and Winters, 2006) reported the graduation rates of students who completed high school in 2003 nationally and for each state, as well as for 100 large school districts.  They estimated the size of the freshman class four years earlier using a formula based on the U.S. Department of Education Common Core of Data that accounted for a variety for factors such as private school attendance and students being held back in grade.  In the 2002-2003 year, the graduation rate for public school students by state ranged from 54 to 88 percent, with an average of 70.  In 2002-2003, the Texas graduation rate was 69 percent.  The Texas graduation rate for White students was 78 percent, compared to 59 percent for Hispanic and 67 percent for African American students. These data suggest that the high school graduation rate in Texas is near the national average, but gaps among ethnic groups are striking. </t>
  </si>
  <si>
    <t>In Region 11, the patterns of scores are similar.  In all three subjects, TAKS scores tend to decline across the three years.  White students in the region perform above the state and regional means, while African American and Hispanic students fall below.  In general, gaps between White and African American and Hispanic students appear to be more pronounced in 2004-2005 than in 2002-2003, although this statement does not take into account rising expectations for student performance.</t>
  </si>
  <si>
    <t>There is evidence that, for fifth graders, the achievement gaps in Science and Mathematics are widening for African American students. Scores of White students continue to exceed state and regional averages, while scores of African American and Hispanic students fall below them, with the notable exception of scores for Hispanic 5th graders in Science in 2003-2004.</t>
  </si>
  <si>
    <t>Source: 2002-2003, 2003, 2004, and 2004-2005 AEIS Report</t>
  </si>
  <si>
    <r>
      <t>An important question in considering the success of 11th graders is the school drop-out rate.  As the increasing success of students who stay in school is noted, one must also ask whether there is a trend toward school leaving prior to administration of the 11th grade assessments. 
Early Gap Analysis Reports of the P-16 Council included drop-out rates for public school students in North Texas, but these data were omitted from later reports in response to concern about the credibility of the statistics in view of discrepancies between state and national data.  There are recent efforts to standardize definitions of drop-out rates and high school completion rates among the states.</t>
    </r>
    <r>
      <rPr>
        <sz val="10"/>
        <rFont val="Arial"/>
        <family val="0"/>
      </rPr>
      <t xml:space="preserve">
</t>
    </r>
  </si>
  <si>
    <t>Dropout Rate Comparison to National Data</t>
  </si>
  <si>
    <t>Although regional data for North Texas are not available, the Manhattan Institute (Greene and Winters, 2006) estimated the 2002-3003 graduation rate for Dallas at 54 percent, and for Fort Worth, at 59 percent, both well below the state average.</t>
  </si>
  <si>
    <t>Tracing the Gaps Across the Grades</t>
  </si>
  <si>
    <t xml:space="preserve">In Science, White students in Region 10 performed above the state average, while African American and Hispanic students performed below the state average.  Still, the  gaps in Science scores decreased slightly across the two years.
In Social Studies, all students in Region 10 performed as well as comparable groups of students statewide. Gaps persist for economically disadvantaged students in Social Studies and the other subjects tested.
</t>
  </si>
  <si>
    <t>In Region 11, White student scores exceeded the state averages in all three subjects.  Although achievement gaps persist between African American and Hispanic as compared to White students, all 8th graders in the region tend to score about the 80th percentile in Reading and Social Studies.  In Mathematics, however, the gaps are considerable.</t>
  </si>
  <si>
    <t>Angelo State University</t>
  </si>
  <si>
    <t>Lamar University</t>
  </si>
  <si>
    <t>Midwestern State University</t>
  </si>
  <si>
    <t>Prairie View A&amp;M University</t>
  </si>
  <si>
    <t>Sam Houston State University</t>
  </si>
  <si>
    <t>Stephen F. Austin State University</t>
  </si>
  <si>
    <t>Sul Ross State University</t>
  </si>
  <si>
    <t>Tarleton State University</t>
  </si>
  <si>
    <t>Texas A&amp;M International University</t>
  </si>
  <si>
    <t>Texas A&amp;M University</t>
  </si>
  <si>
    <t>Texas A&amp;M University-Commerce</t>
  </si>
  <si>
    <t>Texas A&amp;M University-Corpus Christi</t>
  </si>
  <si>
    <t>Texas A&amp;M University-Galveston</t>
  </si>
  <si>
    <t>Texas A&amp;M University-Kingsville</t>
  </si>
  <si>
    <t>Texas A&amp;M University-Texarkana</t>
  </si>
  <si>
    <t>Texas Southern University</t>
  </si>
  <si>
    <t>Texas State University-San Marcos</t>
  </si>
  <si>
    <t>Texas Tech University</t>
  </si>
  <si>
    <t>Texas Woman's University</t>
  </si>
  <si>
    <t>The University of Texas at Arlington (2)</t>
  </si>
  <si>
    <t>The Univerity of Texas at Austin (3)</t>
  </si>
  <si>
    <t>The University of Texas at Brownsville</t>
  </si>
  <si>
    <t>The University of Texas at Dallas</t>
  </si>
  <si>
    <t>The University of Texas at El Paso</t>
  </si>
  <si>
    <t>The University of Texas at San Antonio</t>
  </si>
  <si>
    <t>The University of Texas at Tyler</t>
  </si>
  <si>
    <t>The University of Texas of the Permian Basin</t>
  </si>
  <si>
    <t>The University of Texas-Pan American</t>
  </si>
  <si>
    <t>University of Houston</t>
  </si>
  <si>
    <t>University of North Texas</t>
  </si>
  <si>
    <t>West Texas A&amp;M University</t>
  </si>
  <si>
    <t>School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</si>
</sst>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409]h:mm:ss\ AM/PM"/>
    <numFmt numFmtId="171" formatCode="[$-409]dddd\,\ mmmm\ dd\,\ yyyy"/>
    <numFmt numFmtId="172" formatCode="0.000"/>
  </numFmts>
  <fonts count="142">
    <font>
      <sz val="10"/>
      <name val="Arial"/>
      <family val="0"/>
    </font>
    <font>
      <b/>
      <sz val="18"/>
      <name val="Arial"/>
      <family val="2"/>
    </font>
    <font>
      <b/>
      <sz val="10"/>
      <name val="Arial"/>
      <family val="2"/>
    </font>
    <font>
      <sz val="8"/>
      <name val="Arial"/>
      <family val="2"/>
    </font>
    <font>
      <sz val="12"/>
      <name val="Times New Roman"/>
      <family val="1"/>
    </font>
    <font>
      <b/>
      <sz val="10"/>
      <name val="Times New Roman"/>
      <family val="1"/>
    </font>
    <font>
      <sz val="10"/>
      <name val="Times New Roman"/>
      <family val="1"/>
    </font>
    <font>
      <b/>
      <i/>
      <sz val="10"/>
      <color indexed="57"/>
      <name val="Times New Roman"/>
      <family val="1"/>
    </font>
    <font>
      <i/>
      <sz val="10"/>
      <color indexed="57"/>
      <name val="Times New Roman"/>
      <family val="1"/>
    </font>
    <font>
      <sz val="10"/>
      <color indexed="57"/>
      <name val="Times New Roman"/>
      <family val="1"/>
    </font>
    <font>
      <b/>
      <i/>
      <sz val="10"/>
      <color indexed="53"/>
      <name val="Times New Roman"/>
      <family val="1"/>
    </font>
    <font>
      <i/>
      <sz val="10"/>
      <color indexed="53"/>
      <name val="Times New Roman"/>
      <family val="1"/>
    </font>
    <font>
      <sz val="10"/>
      <color indexed="53"/>
      <name val="Times New Roman"/>
      <family val="1"/>
    </font>
    <font>
      <sz val="7"/>
      <color indexed="53"/>
      <name val="Times New Roman"/>
      <family val="1"/>
    </font>
    <font>
      <sz val="7"/>
      <color indexed="57"/>
      <name val="Times New Roman"/>
      <family val="1"/>
    </font>
    <font>
      <sz val="12"/>
      <color indexed="57"/>
      <name val="Times New Roman"/>
      <family val="1"/>
    </font>
    <font>
      <sz val="8"/>
      <color indexed="57"/>
      <name val="Times New Roman"/>
      <family val="1"/>
    </font>
    <font>
      <b/>
      <sz val="10"/>
      <color indexed="53"/>
      <name val="Times New Roman"/>
      <family val="1"/>
    </font>
    <font>
      <b/>
      <sz val="12"/>
      <name val="Times New Roman"/>
      <family val="1"/>
    </font>
    <font>
      <b/>
      <sz val="9"/>
      <color indexed="16"/>
      <name val="Arial"/>
      <family val="2"/>
    </font>
    <font>
      <sz val="10"/>
      <color indexed="57"/>
      <name val="Arial"/>
      <family val="2"/>
    </font>
    <font>
      <b/>
      <sz val="10"/>
      <color indexed="12"/>
      <name val="Times New Roman"/>
      <family val="1"/>
    </font>
    <font>
      <b/>
      <sz val="10"/>
      <color indexed="12"/>
      <name val="Arial"/>
      <family val="2"/>
    </font>
    <font>
      <sz val="12"/>
      <color indexed="12"/>
      <name val="Times New Roman"/>
      <family val="1"/>
    </font>
    <font>
      <sz val="10"/>
      <color indexed="12"/>
      <name val="Times New Roman"/>
      <family val="1"/>
    </font>
    <font>
      <sz val="14"/>
      <name val="Times New Roman"/>
      <family val="1"/>
    </font>
    <font>
      <b/>
      <sz val="12"/>
      <color indexed="57"/>
      <name val="Times New Roman"/>
      <family val="1"/>
    </font>
    <font>
      <sz val="9"/>
      <color indexed="57"/>
      <name val="Arial"/>
      <family val="2"/>
    </font>
    <font>
      <sz val="10"/>
      <color indexed="17"/>
      <name val="Arial"/>
      <family val="2"/>
    </font>
    <font>
      <i/>
      <sz val="12"/>
      <color indexed="12"/>
      <name val="Times New Roman"/>
      <family val="1"/>
    </font>
    <font>
      <b/>
      <sz val="12"/>
      <color indexed="8"/>
      <name val="Times New Roman"/>
      <family val="1"/>
    </font>
    <font>
      <sz val="9"/>
      <color indexed="12"/>
      <name val="Arial"/>
      <family val="2"/>
    </font>
    <font>
      <sz val="10"/>
      <color indexed="12"/>
      <name val="Arial"/>
      <family val="2"/>
    </font>
    <font>
      <b/>
      <sz val="10"/>
      <color indexed="57"/>
      <name val="Times New Roman"/>
      <family val="1"/>
    </font>
    <font>
      <sz val="10"/>
      <color indexed="21"/>
      <name val="Arial"/>
      <family val="2"/>
    </font>
    <font>
      <b/>
      <sz val="8"/>
      <name val="Tahoma"/>
      <family val="2"/>
    </font>
    <font>
      <sz val="8"/>
      <name val="Tahoma"/>
      <family val="2"/>
    </font>
    <font>
      <sz val="10"/>
      <color indexed="48"/>
      <name val="Arial"/>
      <family val="2"/>
    </font>
    <font>
      <i/>
      <sz val="10"/>
      <color indexed="12"/>
      <name val="Times New Roman"/>
      <family val="1"/>
    </font>
    <font>
      <b/>
      <sz val="9"/>
      <color indexed="8"/>
      <name val="Times New Roman"/>
      <family val="1"/>
    </font>
    <font>
      <i/>
      <sz val="10"/>
      <color indexed="10"/>
      <name val="Times New Roman"/>
      <family val="1"/>
    </font>
    <font>
      <sz val="10"/>
      <color indexed="10"/>
      <name val="Times New Roman"/>
      <family val="1"/>
    </font>
    <font>
      <sz val="9"/>
      <color indexed="57"/>
      <name val="Times New Roman"/>
      <family val="1"/>
    </font>
    <font>
      <vertAlign val="superscript"/>
      <sz val="10"/>
      <color indexed="12"/>
      <name val="Times New Roman"/>
      <family val="1"/>
    </font>
    <font>
      <b/>
      <i/>
      <sz val="10"/>
      <color indexed="12"/>
      <name val="Times New Roman"/>
      <family val="1"/>
    </font>
    <font>
      <b/>
      <sz val="9"/>
      <color indexed="57"/>
      <name val="Times New Roman"/>
      <family val="1"/>
    </font>
    <font>
      <b/>
      <sz val="9"/>
      <color indexed="53"/>
      <name val="Times New Roman"/>
      <family val="1"/>
    </font>
    <font>
      <b/>
      <sz val="9"/>
      <color indexed="12"/>
      <name val="Times New Roman"/>
      <family val="1"/>
    </font>
    <font>
      <b/>
      <vertAlign val="superscript"/>
      <sz val="9"/>
      <color indexed="12"/>
      <name val="Times New Roman"/>
      <family val="1"/>
    </font>
    <font>
      <sz val="7"/>
      <color indexed="12"/>
      <name val="Times New Roman"/>
      <family val="1"/>
    </font>
    <font>
      <sz val="10"/>
      <color indexed="48"/>
      <name val="Times New Roman"/>
      <family val="1"/>
    </font>
    <font>
      <b/>
      <u val="single"/>
      <sz val="18"/>
      <name val="Times New Roman"/>
      <family val="1"/>
    </font>
    <font>
      <sz val="8"/>
      <name val="Times New Roman"/>
      <family val="1"/>
    </font>
    <font>
      <sz val="8"/>
      <color indexed="9"/>
      <name val="Arial"/>
      <family val="2"/>
    </font>
    <font>
      <sz val="8"/>
      <color indexed="8"/>
      <name val="Arial"/>
      <family val="2"/>
    </font>
    <font>
      <sz val="8"/>
      <color indexed="8"/>
      <name val="Times New Roman"/>
      <family val="1"/>
    </font>
    <font>
      <i/>
      <sz val="8"/>
      <color indexed="12"/>
      <name val="Times New Roman"/>
      <family val="1"/>
    </font>
    <font>
      <b/>
      <sz val="14"/>
      <name val="Times New Roman"/>
      <family val="1"/>
    </font>
    <font>
      <sz val="12"/>
      <name val="Times"/>
      <family val="1"/>
    </font>
    <font>
      <sz val="11"/>
      <name val="Times New Roman"/>
      <family val="1"/>
    </font>
    <font>
      <b/>
      <sz val="12"/>
      <name val="Times"/>
      <family val="1"/>
    </font>
    <font>
      <sz val="10"/>
      <color indexed="8"/>
      <name val="Arial"/>
      <family val="2"/>
    </font>
    <font>
      <sz val="10"/>
      <color indexed="8"/>
      <name val="Times New Roman"/>
      <family val="1"/>
    </font>
    <font>
      <u val="single"/>
      <sz val="10"/>
      <color indexed="12"/>
      <name val="Arial"/>
      <family val="2"/>
    </font>
    <font>
      <u val="single"/>
      <sz val="10"/>
      <color indexed="36"/>
      <name val="Arial"/>
      <family val="2"/>
    </font>
    <font>
      <b/>
      <u val="single"/>
      <sz val="14"/>
      <name val="Arial"/>
      <family val="2"/>
    </font>
    <font>
      <u val="single"/>
      <sz val="12"/>
      <color indexed="12"/>
      <name val="Times New Roman"/>
      <family val="1"/>
    </font>
    <font>
      <u val="single"/>
      <sz val="12"/>
      <color indexed="36"/>
      <name val="Times New Roman"/>
      <family val="1"/>
    </font>
    <font>
      <sz val="14"/>
      <name val="Arial"/>
      <family val="2"/>
    </font>
    <font>
      <b/>
      <sz val="12"/>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Arial"/>
      <family val="2"/>
    </font>
    <font>
      <b/>
      <sz val="10"/>
      <color indexed="8"/>
      <name val="Arial"/>
      <family val="2"/>
    </font>
    <font>
      <sz val="10"/>
      <color indexed="53"/>
      <name val="Arial"/>
      <family val="2"/>
    </font>
    <font>
      <sz val="2.5"/>
      <color indexed="8"/>
      <name val="Arial"/>
      <family val="2"/>
    </font>
    <font>
      <b/>
      <sz val="2.5"/>
      <color indexed="8"/>
      <name val="Arial"/>
      <family val="2"/>
    </font>
    <font>
      <sz val="2"/>
      <color indexed="8"/>
      <name val="Arial"/>
      <family val="2"/>
    </font>
    <font>
      <b/>
      <sz val="2"/>
      <color indexed="8"/>
      <name val="Arial"/>
      <family val="2"/>
    </font>
    <font>
      <sz val="15"/>
      <color indexed="8"/>
      <name val="Arial"/>
      <family val="2"/>
    </font>
    <font>
      <b/>
      <sz val="12"/>
      <color indexed="8"/>
      <name val="Arial"/>
      <family val="2"/>
    </font>
    <font>
      <sz val="15.25"/>
      <color indexed="8"/>
      <name val="Arial"/>
      <family val="2"/>
    </font>
    <font>
      <sz val="11.25"/>
      <color indexed="8"/>
      <name val="Arial"/>
      <family val="2"/>
    </font>
    <font>
      <b/>
      <sz val="11.25"/>
      <color indexed="8"/>
      <name val="Arial"/>
      <family val="2"/>
    </font>
    <font>
      <b/>
      <sz val="11"/>
      <color indexed="8"/>
      <name val="Arial"/>
      <family val="2"/>
    </font>
    <font>
      <b/>
      <sz val="10.5"/>
      <color indexed="8"/>
      <name val="Arial"/>
      <family val="2"/>
    </font>
    <font>
      <b/>
      <sz val="9.75"/>
      <color indexed="8"/>
      <name val="Arial"/>
      <family val="2"/>
    </font>
    <font>
      <sz val="11"/>
      <color indexed="8"/>
      <name val="Arial"/>
      <family val="2"/>
    </font>
    <font>
      <b/>
      <sz val="10.25"/>
      <color indexed="8"/>
      <name val="Arial"/>
      <family val="2"/>
    </font>
    <font>
      <sz val="18.25"/>
      <color indexed="8"/>
      <name val="Arial"/>
      <family val="2"/>
    </font>
    <font>
      <sz val="14.75"/>
      <color indexed="8"/>
      <name val="Arial"/>
      <family val="2"/>
    </font>
    <font>
      <sz val="18.75"/>
      <color indexed="8"/>
      <name val="Arial"/>
      <family val="2"/>
    </font>
    <font>
      <sz val="17"/>
      <color indexed="8"/>
      <name val="Arial"/>
      <family val="2"/>
    </font>
    <font>
      <sz val="14.25"/>
      <color indexed="8"/>
      <name val="Arial"/>
      <family val="2"/>
    </font>
    <font>
      <sz val="8.5"/>
      <color indexed="8"/>
      <name val="Arial"/>
      <family val="2"/>
    </font>
    <font>
      <sz val="8.75"/>
      <color indexed="8"/>
      <name val="Arial"/>
      <family val="2"/>
    </font>
    <font>
      <sz val="10.25"/>
      <color indexed="8"/>
      <name val="Arial"/>
      <family val="2"/>
    </font>
    <font>
      <sz val="9.25"/>
      <color indexed="8"/>
      <name val="Arial"/>
      <family val="2"/>
    </font>
    <font>
      <sz val="2.25"/>
      <color indexed="8"/>
      <name val="Arial"/>
      <family val="2"/>
    </font>
    <font>
      <b/>
      <sz val="1.75"/>
      <color indexed="8"/>
      <name val="Arial"/>
      <family val="2"/>
    </font>
    <font>
      <sz val="2.75"/>
      <color indexed="8"/>
      <name val="Arial"/>
      <family val="2"/>
    </font>
    <font>
      <sz val="3.25"/>
      <color indexed="8"/>
      <name val="Arial"/>
      <family val="2"/>
    </font>
    <font>
      <b/>
      <sz val="3"/>
      <color indexed="8"/>
      <name val="Arial"/>
      <family val="2"/>
    </font>
    <font>
      <sz val="8.25"/>
      <color indexed="8"/>
      <name val="Arial"/>
      <family val="2"/>
    </font>
    <font>
      <b/>
      <sz val="8"/>
      <color indexed="8"/>
      <name val="Arial"/>
      <family val="2"/>
    </font>
    <font>
      <sz val="9.75"/>
      <color indexed="8"/>
      <name val="Arial"/>
      <family val="2"/>
    </font>
    <font>
      <b/>
      <sz val="9.5"/>
      <color indexed="8"/>
      <name val="Arial"/>
      <family val="2"/>
    </font>
    <font>
      <sz val="10.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s>
  <borders count="28">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color indexed="9"/>
      </left>
      <right style="thin">
        <color indexed="9"/>
      </right>
      <top style="thin">
        <color indexed="9"/>
      </top>
      <bottom style="thin">
        <color indexed="9"/>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color indexed="8"/>
      </left>
      <right style="medium">
        <color indexed="8"/>
      </right>
      <top>
        <color indexed="63"/>
      </top>
      <bottom>
        <color indexed="63"/>
      </bottom>
    </border>
    <border>
      <left>
        <color indexed="63"/>
      </left>
      <right>
        <color indexed="63"/>
      </right>
      <top style="medium">
        <color indexed="8"/>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7" fillId="0" borderId="1" applyFont="0" applyAlignment="0">
      <protection/>
    </xf>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26" borderId="0" applyNumberFormat="0" applyBorder="0" applyAlignment="0" applyProtection="0"/>
    <xf numFmtId="0" fontId="127" fillId="27" borderId="2" applyNumberFormat="0" applyAlignment="0" applyProtection="0"/>
    <xf numFmtId="0" fontId="128"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9" fillId="0" borderId="0" applyNumberFormat="0" applyFill="0" applyBorder="0" applyAlignment="0" applyProtection="0"/>
    <xf numFmtId="0" fontId="64" fillId="0" borderId="0" applyNumberFormat="0" applyFill="0" applyBorder="0" applyAlignment="0" applyProtection="0"/>
    <xf numFmtId="0" fontId="3" fillId="0" borderId="0">
      <alignment horizontal="left" vertical="top"/>
      <protection/>
    </xf>
    <xf numFmtId="0" fontId="130" fillId="29" borderId="0" applyNumberFormat="0" applyBorder="0" applyAlignment="0" applyProtection="0"/>
    <xf numFmtId="0" fontId="19" fillId="0" borderId="0">
      <alignment horizontal="left" vertical="top"/>
      <protection/>
    </xf>
    <xf numFmtId="0" fontId="1" fillId="0" borderId="0">
      <alignment horizontal="left" vertical="top"/>
      <protection/>
    </xf>
    <xf numFmtId="0" fontId="131" fillId="0" borderId="4" applyNumberFormat="0" applyFill="0" applyAlignment="0" applyProtection="0"/>
    <xf numFmtId="0" fontId="132" fillId="0" borderId="5" applyNumberFormat="0" applyFill="0" applyAlignment="0" applyProtection="0"/>
    <xf numFmtId="0" fontId="133" fillId="0" borderId="6" applyNumberFormat="0" applyFill="0" applyAlignment="0" applyProtection="0"/>
    <xf numFmtId="0" fontId="133" fillId="0" borderId="0" applyNumberFormat="0" applyFill="0" applyBorder="0" applyAlignment="0" applyProtection="0"/>
    <xf numFmtId="0" fontId="63" fillId="0" borderId="0" applyNumberFormat="0" applyFill="0" applyBorder="0" applyAlignment="0" applyProtection="0"/>
    <xf numFmtId="0" fontId="134" fillId="30" borderId="2" applyNumberFormat="0" applyAlignment="0" applyProtection="0"/>
    <xf numFmtId="0" fontId="135" fillId="0" borderId="7" applyNumberFormat="0" applyFill="0" applyAlignment="0" applyProtection="0"/>
    <xf numFmtId="0" fontId="2" fillId="0" borderId="0">
      <alignment horizontal="left" vertical="center" wrapText="1"/>
      <protection/>
    </xf>
    <xf numFmtId="0" fontId="136" fillId="31" borderId="0" applyNumberFormat="0" applyBorder="0" applyAlignment="0" applyProtection="0"/>
    <xf numFmtId="0" fontId="0" fillId="0" borderId="0">
      <alignment horizontal="left" vertical="top"/>
      <protection/>
    </xf>
    <xf numFmtId="0" fontId="0" fillId="32" borderId="8" applyNumberFormat="0" applyFont="0" applyAlignment="0" applyProtection="0"/>
    <xf numFmtId="0" fontId="137" fillId="27" borderId="9" applyNumberFormat="0" applyAlignment="0" applyProtection="0"/>
    <xf numFmtId="9" fontId="0" fillId="0" borderId="0" applyFont="0" applyFill="0" applyBorder="0" applyAlignment="0" applyProtection="0"/>
    <xf numFmtId="0" fontId="138" fillId="0" borderId="0" applyNumberFormat="0" applyFill="0" applyBorder="0" applyAlignment="0" applyProtection="0"/>
    <xf numFmtId="0" fontId="139" fillId="0" borderId="10" applyNumberFormat="0" applyFill="0" applyAlignment="0" applyProtection="0"/>
    <xf numFmtId="0" fontId="140" fillId="0" borderId="0" applyNumberFormat="0" applyFill="0" applyBorder="0" applyAlignment="0" applyProtection="0"/>
  </cellStyleXfs>
  <cellXfs count="265">
    <xf numFmtId="0" fontId="0" fillId="0" borderId="0" xfId="0" applyAlignment="1">
      <alignment/>
    </xf>
    <xf numFmtId="0" fontId="0" fillId="0" borderId="0" xfId="0" applyBorder="1" applyAlignment="1">
      <alignment/>
    </xf>
    <xf numFmtId="0" fontId="0" fillId="0" borderId="0" xfId="62" applyBorder="1">
      <alignment horizontal="left" vertical="top"/>
      <protection/>
    </xf>
    <xf numFmtId="0" fontId="3" fillId="0" borderId="0" xfId="49">
      <alignment horizontal="left" vertical="top"/>
      <protection/>
    </xf>
    <xf numFmtId="0" fontId="3" fillId="0" borderId="1" xfId="62" applyFont="1" applyBorder="1">
      <alignment horizontal="left" vertical="top"/>
      <protection/>
    </xf>
    <xf numFmtId="0" fontId="10" fillId="0" borderId="1" xfId="62" applyFont="1" applyBorder="1" applyAlignment="1">
      <alignment horizontal="center" wrapText="1"/>
      <protection/>
    </xf>
    <xf numFmtId="0" fontId="10" fillId="0" borderId="1" xfId="62" applyFont="1" applyFill="1" applyBorder="1" applyAlignment="1">
      <alignment horizontal="center" wrapText="1"/>
      <protection/>
    </xf>
    <xf numFmtId="0" fontId="12" fillId="0" borderId="1" xfId="62" applyFont="1" applyBorder="1" applyAlignment="1">
      <alignment vertical="top" wrapText="1"/>
      <protection/>
    </xf>
    <xf numFmtId="0" fontId="11" fillId="0" borderId="1" xfId="62" applyFont="1" applyBorder="1" applyAlignment="1">
      <alignment horizontal="center" vertical="top" wrapText="1"/>
      <protection/>
    </xf>
    <xf numFmtId="0" fontId="0" fillId="0" borderId="1" xfId="62" applyFont="1" applyBorder="1">
      <alignment horizontal="left" vertical="top"/>
      <protection/>
    </xf>
    <xf numFmtId="0" fontId="6" fillId="0" borderId="1" xfId="62" applyFont="1" applyBorder="1" applyAlignment="1">
      <alignment horizontal="center" wrapText="1"/>
      <protection/>
    </xf>
    <xf numFmtId="0" fontId="5" fillId="0" borderId="0" xfId="62" applyFont="1" applyAlignment="1">
      <alignment vertical="top" wrapText="1"/>
      <protection/>
    </xf>
    <xf numFmtId="0" fontId="7" fillId="0" borderId="1" xfId="62" applyFont="1" applyBorder="1" applyAlignment="1">
      <alignment horizontal="center" wrapText="1"/>
      <protection/>
    </xf>
    <xf numFmtId="0" fontId="7" fillId="0" borderId="1" xfId="62" applyFont="1" applyFill="1" applyBorder="1" applyAlignment="1">
      <alignment horizontal="center" wrapText="1"/>
      <protection/>
    </xf>
    <xf numFmtId="0" fontId="8" fillId="0" borderId="1" xfId="62" applyFont="1" applyBorder="1" applyAlignment="1">
      <alignment horizontal="center" vertical="top" wrapText="1"/>
      <protection/>
    </xf>
    <xf numFmtId="0" fontId="12" fillId="0" borderId="11" xfId="62" applyFont="1" applyBorder="1" applyAlignment="1">
      <alignment vertical="top" wrapText="1"/>
      <protection/>
    </xf>
    <xf numFmtId="0" fontId="12" fillId="0" borderId="12" xfId="62" applyFont="1" applyBorder="1" applyAlignment="1">
      <alignment horizontal="right" vertical="top" wrapText="1"/>
      <protection/>
    </xf>
    <xf numFmtId="0" fontId="0" fillId="0" borderId="0" xfId="62">
      <alignment horizontal="left" vertical="top"/>
      <protection/>
    </xf>
    <xf numFmtId="0" fontId="15" fillId="0" borderId="13" xfId="62" applyFont="1" applyBorder="1" applyAlignment="1">
      <alignment vertical="top" wrapText="1"/>
      <protection/>
    </xf>
    <xf numFmtId="0" fontId="15" fillId="0" borderId="14" xfId="62" applyFont="1" applyBorder="1" applyAlignment="1">
      <alignment vertical="top" wrapText="1"/>
      <protection/>
    </xf>
    <xf numFmtId="0" fontId="15" fillId="0" borderId="12" xfId="62" applyFont="1" applyBorder="1" applyAlignment="1">
      <alignment vertical="top" wrapText="1"/>
      <protection/>
    </xf>
    <xf numFmtId="0" fontId="15" fillId="0" borderId="1" xfId="62" applyFont="1" applyBorder="1" applyAlignment="1">
      <alignment vertical="top" wrapText="1"/>
      <protection/>
    </xf>
    <xf numFmtId="0" fontId="0" fillId="0" borderId="1" xfId="62" applyBorder="1">
      <alignment horizontal="left" vertical="top"/>
      <protection/>
    </xf>
    <xf numFmtId="0" fontId="2" fillId="0" borderId="0" xfId="0" applyFont="1" applyAlignment="1">
      <alignment horizontal="left" vertical="center" wrapText="1"/>
    </xf>
    <xf numFmtId="0" fontId="17" fillId="0" borderId="0" xfId="62" applyFont="1" applyBorder="1" applyAlignment="1">
      <alignment vertical="top" wrapText="1"/>
      <protection/>
    </xf>
    <xf numFmtId="0" fontId="12" fillId="0" borderId="1" xfId="62" applyNumberFormat="1" applyFont="1" applyBorder="1" applyAlignment="1">
      <alignment horizontal="right" vertical="top" wrapText="1"/>
      <protection/>
    </xf>
    <xf numFmtId="0" fontId="2" fillId="0" borderId="0" xfId="62" applyFont="1">
      <alignment horizontal="left" vertical="top"/>
      <protection/>
    </xf>
    <xf numFmtId="0" fontId="0" fillId="0" borderId="1" xfId="62" applyFont="1" applyBorder="1">
      <alignment horizontal="left" vertical="top"/>
      <protection/>
    </xf>
    <xf numFmtId="0" fontId="17" fillId="0" borderId="0" xfId="62" applyFont="1" applyAlignment="1">
      <alignment vertical="top" wrapText="1"/>
      <protection/>
    </xf>
    <xf numFmtId="0" fontId="12" fillId="0" borderId="1" xfId="62" applyFont="1" applyBorder="1" applyAlignment="1">
      <alignment horizontal="right" vertical="top" wrapText="1"/>
      <protection/>
    </xf>
    <xf numFmtId="0" fontId="12" fillId="0" borderId="0" xfId="62" applyFont="1" applyBorder="1" applyAlignment="1">
      <alignment horizontal="left" vertical="top" wrapText="1"/>
      <protection/>
    </xf>
    <xf numFmtId="0" fontId="21" fillId="0" borderId="0" xfId="62" applyFont="1" applyAlignment="1">
      <alignment vertical="top" wrapText="1"/>
      <protection/>
    </xf>
    <xf numFmtId="0" fontId="21" fillId="0" borderId="1" xfId="62" applyFont="1" applyBorder="1" applyAlignment="1">
      <alignment horizontal="center" wrapText="1"/>
      <protection/>
    </xf>
    <xf numFmtId="0" fontId="22" fillId="0" borderId="1" xfId="62" applyFont="1" applyBorder="1" applyAlignment="1">
      <alignment wrapText="1"/>
      <protection/>
    </xf>
    <xf numFmtId="0" fontId="23" fillId="0" borderId="1" xfId="62" applyFont="1" applyBorder="1" applyAlignment="1">
      <alignment vertical="top" wrapText="1"/>
      <protection/>
    </xf>
    <xf numFmtId="169" fontId="12" fillId="0" borderId="1" xfId="62" applyNumberFormat="1" applyFont="1" applyBorder="1" applyAlignment="1">
      <alignment horizontal="right" vertical="top" wrapText="1"/>
      <protection/>
    </xf>
    <xf numFmtId="0" fontId="25" fillId="0" borderId="0" xfId="0" applyFont="1" applyAlignment="1">
      <alignment/>
    </xf>
    <xf numFmtId="0" fontId="15" fillId="0" borderId="1" xfId="62" applyFont="1" applyBorder="1" applyAlignment="1">
      <alignment wrapText="1"/>
      <protection/>
    </xf>
    <xf numFmtId="0" fontId="26" fillId="0" borderId="1" xfId="62" applyFont="1" applyBorder="1" applyAlignment="1">
      <alignment vertical="top" wrapText="1"/>
      <protection/>
    </xf>
    <xf numFmtId="0" fontId="27" fillId="0" borderId="0" xfId="62" applyFont="1">
      <alignment horizontal="left" vertical="top"/>
      <protection/>
    </xf>
    <xf numFmtId="0" fontId="28" fillId="0" borderId="0" xfId="62" applyFont="1">
      <alignment horizontal="left" vertical="top"/>
      <protection/>
    </xf>
    <xf numFmtId="0" fontId="11" fillId="0" borderId="1" xfId="62" applyFont="1" applyBorder="1" applyAlignment="1">
      <alignment horizontal="center" wrapText="1"/>
      <protection/>
    </xf>
    <xf numFmtId="0" fontId="17" fillId="0" borderId="1" xfId="62" applyFont="1" applyBorder="1" applyAlignment="1">
      <alignment horizontal="right" vertical="top" wrapText="1"/>
      <protection/>
    </xf>
    <xf numFmtId="0" fontId="12" fillId="0" borderId="0" xfId="62" applyFont="1">
      <alignment horizontal="left" vertical="top"/>
      <protection/>
    </xf>
    <xf numFmtId="0" fontId="29" fillId="0" borderId="1" xfId="62" applyFont="1" applyBorder="1" applyAlignment="1">
      <alignment horizontal="center" wrapText="1"/>
      <protection/>
    </xf>
    <xf numFmtId="0" fontId="30" fillId="0" borderId="0" xfId="62" applyFont="1">
      <alignment horizontal="left" vertical="top"/>
      <protection/>
    </xf>
    <xf numFmtId="0" fontId="8" fillId="0" borderId="1" xfId="62" applyFont="1" applyBorder="1" applyAlignment="1">
      <alignment horizontal="center" wrapText="1"/>
      <protection/>
    </xf>
    <xf numFmtId="0" fontId="12" fillId="0" borderId="0" xfId="62" applyFont="1" applyAlignment="1">
      <alignment vertical="top" wrapText="1"/>
      <protection/>
    </xf>
    <xf numFmtId="0" fontId="29" fillId="0" borderId="1" xfId="62" applyFont="1" applyBorder="1" applyAlignment="1">
      <alignment horizontal="center" vertical="top" wrapText="1"/>
      <protection/>
    </xf>
    <xf numFmtId="0" fontId="31" fillId="0" borderId="0" xfId="62" applyFont="1">
      <alignment horizontal="left" vertical="top"/>
      <protection/>
    </xf>
    <xf numFmtId="0" fontId="32" fillId="0" borderId="0" xfId="62" applyFont="1">
      <alignment horizontal="left" vertical="top"/>
      <protection/>
    </xf>
    <xf numFmtId="0" fontId="33" fillId="0" borderId="1" xfId="62" applyFont="1" applyBorder="1" applyAlignment="1">
      <alignment wrapText="1"/>
      <protection/>
    </xf>
    <xf numFmtId="0" fontId="20" fillId="0" borderId="0" xfId="62" applyFont="1">
      <alignment horizontal="left" vertical="top"/>
      <protection/>
    </xf>
    <xf numFmtId="0" fontId="34" fillId="0" borderId="0" xfId="62" applyFont="1">
      <alignment horizontal="left" vertical="top"/>
      <protection/>
    </xf>
    <xf numFmtId="0" fontId="21" fillId="0" borderId="1" xfId="62" applyFont="1" applyBorder="1" applyAlignment="1">
      <alignment wrapText="1"/>
      <protection/>
    </xf>
    <xf numFmtId="0" fontId="23" fillId="0" borderId="1" xfId="62" applyNumberFormat="1" applyFont="1" applyBorder="1" applyAlignment="1">
      <alignment vertical="top" wrapText="1"/>
      <protection/>
    </xf>
    <xf numFmtId="0" fontId="6" fillId="0" borderId="1" xfId="62" applyFont="1" applyBorder="1" applyAlignment="1">
      <alignment wrapText="1"/>
      <protection/>
    </xf>
    <xf numFmtId="0" fontId="15" fillId="0" borderId="15" xfId="62" applyFont="1" applyBorder="1" applyAlignment="1">
      <alignment vertical="top" wrapText="1"/>
      <protection/>
    </xf>
    <xf numFmtId="0" fontId="15" fillId="0" borderId="16" xfId="62" applyFont="1" applyBorder="1" applyAlignment="1">
      <alignment vertical="top" wrapText="1"/>
      <protection/>
    </xf>
    <xf numFmtId="0" fontId="15" fillId="0" borderId="11" xfId="62" applyFont="1" applyBorder="1" applyAlignment="1">
      <alignment vertical="top" wrapText="1"/>
      <protection/>
    </xf>
    <xf numFmtId="169" fontId="15" fillId="0" borderId="13" xfId="62" applyNumberFormat="1" applyFont="1" applyBorder="1" applyAlignment="1">
      <alignment vertical="top" wrapText="1"/>
      <protection/>
    </xf>
    <xf numFmtId="0" fontId="26" fillId="0" borderId="14" xfId="62" applyFont="1" applyBorder="1" applyAlignment="1">
      <alignment vertical="top" wrapText="1"/>
      <protection/>
    </xf>
    <xf numFmtId="0" fontId="26" fillId="0" borderId="12" xfId="62" applyFont="1" applyBorder="1" applyAlignment="1">
      <alignment vertical="top" wrapText="1"/>
      <protection/>
    </xf>
    <xf numFmtId="0" fontId="11" fillId="0" borderId="13" xfId="62" applyFont="1" applyBorder="1" applyAlignment="1">
      <alignment horizontal="center" vertical="top" wrapText="1"/>
      <protection/>
    </xf>
    <xf numFmtId="0" fontId="11" fillId="0" borderId="14" xfId="62" applyFont="1" applyBorder="1" applyAlignment="1">
      <alignment horizontal="center" vertical="top" wrapText="1"/>
      <protection/>
    </xf>
    <xf numFmtId="0" fontId="12" fillId="0" borderId="13" xfId="62" applyFont="1" applyBorder="1" applyAlignment="1">
      <alignment horizontal="right" vertical="top" wrapText="1"/>
      <protection/>
    </xf>
    <xf numFmtId="0" fontId="12" fillId="0" borderId="14" xfId="62" applyFont="1" applyBorder="1" applyAlignment="1">
      <alignment horizontal="right" vertical="top" wrapText="1"/>
      <protection/>
    </xf>
    <xf numFmtId="0" fontId="17" fillId="0" borderId="14" xfId="62" applyFont="1" applyBorder="1" applyAlignment="1">
      <alignment horizontal="right" vertical="top" wrapText="1"/>
      <protection/>
    </xf>
    <xf numFmtId="0" fontId="12" fillId="0" borderId="11" xfId="62" applyFont="1" applyBorder="1" applyAlignment="1">
      <alignment horizontal="right" vertical="top" wrapText="1"/>
      <protection/>
    </xf>
    <xf numFmtId="0" fontId="17" fillId="0" borderId="12" xfId="62" applyFont="1" applyBorder="1" applyAlignment="1">
      <alignment horizontal="right" vertical="top" wrapText="1"/>
      <protection/>
    </xf>
    <xf numFmtId="0" fontId="23" fillId="0" borderId="13" xfId="62" applyFont="1" applyBorder="1" applyAlignment="1">
      <alignment vertical="top" wrapText="1"/>
      <protection/>
    </xf>
    <xf numFmtId="0" fontId="23" fillId="0" borderId="14" xfId="62" applyFont="1" applyBorder="1" applyAlignment="1">
      <alignment vertical="top" wrapText="1"/>
      <protection/>
    </xf>
    <xf numFmtId="0" fontId="23" fillId="0" borderId="11" xfId="62" applyFont="1" applyBorder="1" applyAlignment="1">
      <alignment vertical="top" wrapText="1"/>
      <protection/>
    </xf>
    <xf numFmtId="0" fontId="23" fillId="0" borderId="12" xfId="62" applyFont="1" applyBorder="1" applyAlignment="1">
      <alignment vertical="top" wrapText="1"/>
      <protection/>
    </xf>
    <xf numFmtId="0" fontId="23" fillId="0" borderId="0" xfId="62" applyFont="1" applyBorder="1" applyAlignment="1">
      <alignment vertical="top" wrapText="1"/>
      <protection/>
    </xf>
    <xf numFmtId="0" fontId="15" fillId="0" borderId="1" xfId="62" applyFont="1" applyBorder="1" applyAlignment="1">
      <alignment horizontal="center" vertical="top" wrapText="1"/>
      <protection/>
    </xf>
    <xf numFmtId="0" fontId="37" fillId="0" borderId="0" xfId="62" applyFont="1">
      <alignment horizontal="left" vertical="top"/>
      <protection/>
    </xf>
    <xf numFmtId="0" fontId="0" fillId="0" borderId="1" xfId="62" applyBorder="1" applyAlignment="1">
      <alignment/>
      <protection/>
    </xf>
    <xf numFmtId="0" fontId="8" fillId="0" borderId="17" xfId="62" applyFont="1" applyBorder="1" applyAlignment="1">
      <alignment horizontal="center" vertical="top" wrapText="1"/>
      <protection/>
    </xf>
    <xf numFmtId="0" fontId="15" fillId="0" borderId="17" xfId="62" applyFont="1" applyBorder="1" applyAlignment="1">
      <alignment vertical="top" wrapText="1"/>
      <protection/>
    </xf>
    <xf numFmtId="0" fontId="11" fillId="0" borderId="17" xfId="62" applyFont="1" applyBorder="1" applyAlignment="1">
      <alignment horizontal="center" vertical="top" wrapText="1"/>
      <protection/>
    </xf>
    <xf numFmtId="0" fontId="12" fillId="0" borderId="17" xfId="62" applyFont="1" applyBorder="1" applyAlignment="1">
      <alignment horizontal="right" vertical="top" wrapText="1"/>
      <protection/>
    </xf>
    <xf numFmtId="0" fontId="38" fillId="0" borderId="1" xfId="62" applyFont="1" applyBorder="1" applyAlignment="1">
      <alignment horizontal="center" vertical="top" wrapText="1"/>
      <protection/>
    </xf>
    <xf numFmtId="0" fontId="38" fillId="0" borderId="17" xfId="62" applyFont="1" applyBorder="1" applyAlignment="1">
      <alignment horizontal="center" vertical="top" wrapText="1"/>
      <protection/>
    </xf>
    <xf numFmtId="0" fontId="23" fillId="0" borderId="17" xfId="62" applyFont="1" applyBorder="1" applyAlignment="1">
      <alignment vertical="top" wrapText="1"/>
      <protection/>
    </xf>
    <xf numFmtId="0" fontId="12" fillId="0" borderId="1" xfId="21" applyFont="1" applyBorder="1" applyAlignment="1">
      <alignment horizontal="left" vertical="top" wrapText="1"/>
      <protection/>
    </xf>
    <xf numFmtId="0" fontId="15" fillId="0" borderId="0" xfId="62" applyFont="1" applyBorder="1" applyAlignment="1">
      <alignment vertical="top" wrapText="1"/>
      <protection/>
    </xf>
    <xf numFmtId="0" fontId="15" fillId="0" borderId="0" xfId="0" applyFont="1" applyAlignment="1">
      <alignment/>
    </xf>
    <xf numFmtId="0" fontId="2" fillId="0" borderId="0" xfId="60" applyAlignment="1">
      <alignment horizontal="left" vertical="center" wrapText="1"/>
      <protection/>
    </xf>
    <xf numFmtId="0" fontId="23" fillId="0" borderId="1" xfId="62" applyFont="1" applyFill="1" applyBorder="1" applyAlignment="1">
      <alignment vertical="top" wrapText="1"/>
      <protection/>
    </xf>
    <xf numFmtId="0" fontId="0" fillId="0" borderId="18" xfId="62" applyBorder="1">
      <alignment horizontal="left" vertical="top"/>
      <protection/>
    </xf>
    <xf numFmtId="0" fontId="39" fillId="0" borderId="0" xfId="62" applyFont="1">
      <alignment horizontal="left" vertical="top"/>
      <protection/>
    </xf>
    <xf numFmtId="0" fontId="15" fillId="0" borderId="0" xfId="62" applyFont="1">
      <alignment horizontal="left" vertical="top"/>
      <protection/>
    </xf>
    <xf numFmtId="0" fontId="24" fillId="0" borderId="11" xfId="62" applyFont="1" applyBorder="1" applyAlignment="1">
      <alignment vertical="top" wrapText="1"/>
      <protection/>
    </xf>
    <xf numFmtId="0" fontId="24" fillId="0" borderId="12" xfId="62" applyFont="1" applyBorder="1" applyAlignment="1">
      <alignment vertical="top" wrapText="1"/>
      <protection/>
    </xf>
    <xf numFmtId="0" fontId="38" fillId="0" borderId="0" xfId="62" applyFont="1">
      <alignment horizontal="left" vertical="top"/>
      <protection/>
    </xf>
    <xf numFmtId="0" fontId="24" fillId="0" borderId="0" xfId="62" applyFont="1">
      <alignment horizontal="left" vertical="top"/>
      <protection/>
    </xf>
    <xf numFmtId="0" fontId="40" fillId="0" borderId="15" xfId="62" applyFont="1" applyBorder="1" applyAlignment="1">
      <alignment wrapText="1"/>
      <protection/>
    </xf>
    <xf numFmtId="0" fontId="40" fillId="0" borderId="15" xfId="62" applyFont="1" applyBorder="1" applyAlignment="1">
      <alignment horizontal="center" wrapText="1"/>
      <protection/>
    </xf>
    <xf numFmtId="0" fontId="41" fillId="0" borderId="11" xfId="62" applyFont="1" applyBorder="1" applyAlignment="1">
      <alignment vertical="top" wrapText="1"/>
      <protection/>
    </xf>
    <xf numFmtId="0" fontId="41" fillId="0" borderId="12" xfId="62" applyFont="1" applyBorder="1" applyAlignment="1">
      <alignment vertical="top" wrapText="1"/>
      <protection/>
    </xf>
    <xf numFmtId="0" fontId="40" fillId="0" borderId="0" xfId="62" applyFont="1">
      <alignment horizontal="left" vertical="top"/>
      <protection/>
    </xf>
    <xf numFmtId="0" fontId="41" fillId="0" borderId="0" xfId="62" applyFont="1">
      <alignment horizontal="left" vertical="top"/>
      <protection/>
    </xf>
    <xf numFmtId="169" fontId="6" fillId="0" borderId="1" xfId="62" applyNumberFormat="1" applyFont="1" applyBorder="1" applyAlignment="1">
      <alignment wrapText="1"/>
      <protection/>
    </xf>
    <xf numFmtId="0" fontId="42" fillId="0" borderId="14" xfId="62" applyFont="1" applyBorder="1" applyAlignment="1">
      <alignment vertical="top" wrapText="1"/>
      <protection/>
    </xf>
    <xf numFmtId="0" fontId="42" fillId="0" borderId="13" xfId="62" applyFont="1" applyBorder="1" applyAlignment="1">
      <alignment vertical="top" wrapText="1"/>
      <protection/>
    </xf>
    <xf numFmtId="0" fontId="42" fillId="0" borderId="11" xfId="62" applyFont="1" applyBorder="1" applyAlignment="1">
      <alignment vertical="top" wrapText="1"/>
      <protection/>
    </xf>
    <xf numFmtId="0" fontId="42" fillId="0" borderId="12" xfId="62" applyFont="1" applyBorder="1" applyAlignment="1">
      <alignment vertical="top" wrapText="1"/>
      <protection/>
    </xf>
    <xf numFmtId="0" fontId="12" fillId="0" borderId="12" xfId="62" applyNumberFormat="1" applyFont="1" applyBorder="1" applyAlignment="1">
      <alignment horizontal="right" vertical="top" wrapText="1"/>
      <protection/>
    </xf>
    <xf numFmtId="0" fontId="17" fillId="0" borderId="12" xfId="62" applyNumberFormat="1" applyFont="1" applyBorder="1" applyAlignment="1">
      <alignment horizontal="right" vertical="top" wrapText="1"/>
      <protection/>
    </xf>
    <xf numFmtId="169" fontId="17" fillId="0" borderId="12" xfId="62" applyNumberFormat="1" applyFont="1" applyBorder="1" applyAlignment="1">
      <alignment horizontal="right" vertical="top" wrapText="1"/>
      <protection/>
    </xf>
    <xf numFmtId="0" fontId="42" fillId="0" borderId="1" xfId="62" applyFont="1" applyBorder="1" applyAlignment="1">
      <alignment vertical="top" wrapText="1"/>
      <protection/>
    </xf>
    <xf numFmtId="0" fontId="12" fillId="0" borderId="1" xfId="62" applyFont="1" applyBorder="1" applyAlignment="1">
      <alignment horizontal="left" vertical="top" wrapText="1"/>
      <protection/>
    </xf>
    <xf numFmtId="0" fontId="38" fillId="0" borderId="1" xfId="62" applyFont="1" applyBorder="1" applyAlignment="1">
      <alignment horizontal="center" wrapText="1"/>
      <protection/>
    </xf>
    <xf numFmtId="0" fontId="24" fillId="0" borderId="1" xfId="62" applyFont="1" applyBorder="1" applyAlignment="1">
      <alignment vertical="top" wrapText="1"/>
      <protection/>
    </xf>
    <xf numFmtId="0" fontId="7" fillId="0" borderId="1" xfId="21" applyFont="1" applyAlignment="1">
      <alignment horizontal="center" wrapText="1"/>
      <protection/>
    </xf>
    <xf numFmtId="0" fontId="8" fillId="0" borderId="1" xfId="21" applyFont="1" applyAlignment="1">
      <alignment horizontal="center" wrapText="1"/>
      <protection/>
    </xf>
    <xf numFmtId="0" fontId="42" fillId="0" borderId="1" xfId="21" applyFont="1" applyAlignment="1">
      <alignment vertical="top" wrapText="1"/>
      <protection/>
    </xf>
    <xf numFmtId="0" fontId="17" fillId="0" borderId="1" xfId="21" applyFont="1" applyBorder="1" applyAlignment="1">
      <alignment horizontal="center" wrapText="1"/>
      <protection/>
    </xf>
    <xf numFmtId="43" fontId="17" fillId="0" borderId="1" xfId="43" applyFont="1" applyBorder="1" applyAlignment="1">
      <alignment horizontal="center" wrapText="1"/>
    </xf>
    <xf numFmtId="0" fontId="12" fillId="0" borderId="1" xfId="21" applyFont="1" applyBorder="1" applyAlignment="1">
      <alignment vertical="top" wrapText="1"/>
      <protection/>
    </xf>
    <xf numFmtId="0" fontId="12" fillId="0" borderId="1" xfId="21" applyFont="1" applyBorder="1" applyAlignment="1">
      <alignment horizontal="right" vertical="top" wrapText="1"/>
      <protection/>
    </xf>
    <xf numFmtId="0" fontId="17" fillId="0" borderId="1" xfId="21" applyFont="1" applyBorder="1" applyAlignment="1">
      <alignment horizontal="right" vertical="top" wrapText="1"/>
      <protection/>
    </xf>
    <xf numFmtId="0" fontId="44" fillId="0" borderId="1" xfId="62" applyFont="1" applyBorder="1" applyAlignment="1">
      <alignment horizontal="center" wrapText="1"/>
      <protection/>
    </xf>
    <xf numFmtId="0" fontId="45" fillId="0" borderId="1" xfId="62" applyFont="1" applyBorder="1" applyAlignment="1">
      <alignment horizontal="center" wrapText="1"/>
      <protection/>
    </xf>
    <xf numFmtId="0" fontId="46" fillId="0" borderId="1" xfId="62" applyFont="1" applyBorder="1" applyAlignment="1">
      <alignment horizontal="center" wrapText="1"/>
      <protection/>
    </xf>
    <xf numFmtId="0" fontId="47" fillId="0" borderId="1" xfId="62" applyFont="1" applyBorder="1" applyAlignment="1">
      <alignment horizontal="center" wrapText="1"/>
      <protection/>
    </xf>
    <xf numFmtId="0" fontId="24" fillId="0" borderId="1" xfId="62" applyFont="1" applyBorder="1" applyAlignment="1">
      <alignment horizontal="center" vertical="top" wrapText="1"/>
      <protection/>
    </xf>
    <xf numFmtId="169" fontId="24" fillId="0" borderId="1" xfId="62" applyNumberFormat="1" applyFont="1" applyBorder="1" applyAlignment="1">
      <alignment horizontal="center" vertical="top" wrapText="1"/>
      <protection/>
    </xf>
    <xf numFmtId="0" fontId="24" fillId="0" borderId="1" xfId="62" applyNumberFormat="1" applyFont="1" applyBorder="1" applyAlignment="1">
      <alignment vertical="top" wrapText="1"/>
      <protection/>
    </xf>
    <xf numFmtId="0" fontId="45" fillId="0" borderId="1" xfId="62" applyFont="1" applyBorder="1" applyAlignment="1">
      <alignment wrapText="1"/>
      <protection/>
    </xf>
    <xf numFmtId="0" fontId="24" fillId="0" borderId="1" xfId="62" applyFont="1" applyBorder="1" applyAlignment="1">
      <alignment horizontal="right" vertical="top" wrapText="1"/>
      <protection/>
    </xf>
    <xf numFmtId="0" fontId="21" fillId="0" borderId="1" xfId="62" applyFont="1" applyBorder="1" applyAlignment="1">
      <alignment horizontal="right" vertical="top" wrapText="1"/>
      <protection/>
    </xf>
    <xf numFmtId="0" fontId="24" fillId="0" borderId="0" xfId="62" applyFont="1" applyAlignment="1">
      <alignment vertical="top" wrapText="1"/>
      <protection/>
    </xf>
    <xf numFmtId="0" fontId="38" fillId="0" borderId="0" xfId="62" applyFont="1" applyBorder="1" applyAlignment="1">
      <alignment horizontal="center" wrapText="1"/>
      <protection/>
    </xf>
    <xf numFmtId="0" fontId="50" fillId="0" borderId="1" xfId="62" applyFont="1" applyBorder="1" applyAlignment="1">
      <alignment vertical="top" wrapText="1"/>
      <protection/>
    </xf>
    <xf numFmtId="0" fontId="50" fillId="0" borderId="1" xfId="62" applyFont="1" applyBorder="1" applyAlignment="1">
      <alignment horizontal="right" vertical="top" wrapText="1"/>
      <protection/>
    </xf>
    <xf numFmtId="0" fontId="24" fillId="0" borderId="19" xfId="62" applyFont="1" applyFill="1" applyBorder="1" applyAlignment="1">
      <alignment horizontal="center" vertical="top" wrapText="1"/>
      <protection/>
    </xf>
    <xf numFmtId="0" fontId="12" fillId="0" borderId="19" xfId="62" applyFont="1" applyFill="1" applyBorder="1" applyAlignment="1">
      <alignment horizontal="right" vertical="top" wrapText="1"/>
      <protection/>
    </xf>
    <xf numFmtId="0" fontId="42" fillId="0" borderId="19" xfId="62" applyFont="1" applyFill="1" applyBorder="1" applyAlignment="1">
      <alignment vertical="top" wrapText="1"/>
      <protection/>
    </xf>
    <xf numFmtId="0" fontId="42" fillId="0" borderId="0" xfId="62" applyFont="1" applyFill="1" applyBorder="1" applyAlignment="1">
      <alignment vertical="top" wrapText="1"/>
      <protection/>
    </xf>
    <xf numFmtId="0" fontId="0" fillId="0" borderId="0" xfId="62" applyFont="1" applyBorder="1">
      <alignment horizontal="left" vertical="top"/>
      <protection/>
    </xf>
    <xf numFmtId="0" fontId="51" fillId="0" borderId="0" xfId="0" applyFont="1" applyAlignment="1">
      <alignment/>
    </xf>
    <xf numFmtId="0" fontId="3" fillId="0" borderId="1" xfId="0" applyFont="1" applyBorder="1" applyAlignment="1">
      <alignment/>
    </xf>
    <xf numFmtId="169" fontId="3" fillId="0" borderId="1" xfId="62" applyNumberFormat="1" applyFont="1" applyBorder="1">
      <alignment horizontal="left" vertical="top"/>
      <protection/>
    </xf>
    <xf numFmtId="0" fontId="3" fillId="0" borderId="1" xfId="62" applyFont="1" applyBorder="1">
      <alignment horizontal="left" vertical="top"/>
      <protection/>
    </xf>
    <xf numFmtId="0" fontId="52" fillId="0" borderId="1" xfId="62" applyFont="1" applyBorder="1" applyAlignment="1">
      <alignment horizontal="center" wrapText="1"/>
      <protection/>
    </xf>
    <xf numFmtId="0" fontId="52" fillId="0" borderId="1" xfId="62" applyFont="1" applyBorder="1" applyAlignment="1">
      <alignment wrapText="1"/>
      <protection/>
    </xf>
    <xf numFmtId="0" fontId="52" fillId="0" borderId="1" xfId="62" applyFont="1" applyBorder="1" applyAlignment="1">
      <alignment vertical="top" wrapText="1"/>
      <protection/>
    </xf>
    <xf numFmtId="0" fontId="3" fillId="0" borderId="1" xfId="62" applyFont="1" applyBorder="1" applyAlignment="1">
      <alignment/>
      <protection/>
    </xf>
    <xf numFmtId="0" fontId="3" fillId="0" borderId="1" xfId="62" applyFont="1" applyBorder="1" applyAlignment="1">
      <alignment wrapText="1"/>
      <protection/>
    </xf>
    <xf numFmtId="0" fontId="54" fillId="0" borderId="1" xfId="62" applyFont="1" applyBorder="1" applyAlignment="1">
      <alignment/>
      <protection/>
    </xf>
    <xf numFmtId="0" fontId="55" fillId="0" borderId="1" xfId="62" applyFont="1" applyBorder="1" applyAlignment="1">
      <alignment wrapText="1"/>
      <protection/>
    </xf>
    <xf numFmtId="169" fontId="3" fillId="0" borderId="1" xfId="62" applyNumberFormat="1" applyFont="1" applyBorder="1">
      <alignment horizontal="left" vertical="top"/>
      <protection/>
    </xf>
    <xf numFmtId="0" fontId="52" fillId="0" borderId="1" xfId="62" applyFont="1" applyBorder="1" applyAlignment="1">
      <alignment horizontal="center" vertical="top" wrapText="1"/>
      <protection/>
    </xf>
    <xf numFmtId="0" fontId="52" fillId="0" borderId="1" xfId="62" applyFont="1" applyBorder="1" applyAlignment="1">
      <alignment horizontal="right" vertical="top" wrapText="1"/>
      <protection/>
    </xf>
    <xf numFmtId="0" fontId="56" fillId="0" borderId="1" xfId="62" applyFont="1" applyBorder="1" applyAlignment="1">
      <alignment horizontal="center" wrapText="1"/>
      <protection/>
    </xf>
    <xf numFmtId="169" fontId="53" fillId="0" borderId="1" xfId="62" applyNumberFormat="1" applyFont="1" applyBorder="1">
      <alignment horizontal="left" vertical="top"/>
      <protection/>
    </xf>
    <xf numFmtId="0" fontId="0" fillId="0" borderId="0" xfId="0" applyAlignment="1">
      <alignment horizontal="center"/>
    </xf>
    <xf numFmtId="0" fontId="4" fillId="0" borderId="0" xfId="0" applyFont="1" applyAlignment="1">
      <alignment/>
    </xf>
    <xf numFmtId="0" fontId="4" fillId="0" borderId="0" xfId="0" applyFont="1" applyAlignment="1">
      <alignment vertical="top" wrapText="1"/>
    </xf>
    <xf numFmtId="0" fontId="0" fillId="0" borderId="0" xfId="0" applyAlignment="1">
      <alignment vertical="top" wrapText="1"/>
    </xf>
    <xf numFmtId="0" fontId="18" fillId="0" borderId="0" xfId="0" applyFont="1" applyAlignment="1">
      <alignment horizontal="center"/>
    </xf>
    <xf numFmtId="0" fontId="4" fillId="0" borderId="0" xfId="0" applyFont="1" applyAlignment="1">
      <alignment horizontal="left" indent="1"/>
    </xf>
    <xf numFmtId="0" fontId="4" fillId="0" borderId="0" xfId="0" applyFont="1" applyAlignment="1">
      <alignment horizontal="right"/>
    </xf>
    <xf numFmtId="49" fontId="4" fillId="0" borderId="0" xfId="0" applyNumberFormat="1" applyFont="1" applyAlignment="1">
      <alignment horizontal="left" indent="1"/>
    </xf>
    <xf numFmtId="0" fontId="0" fillId="0" borderId="0" xfId="0" applyAlignment="1">
      <alignment wrapText="1"/>
    </xf>
    <xf numFmtId="0" fontId="18" fillId="0" borderId="0" xfId="0" applyFont="1" applyAlignment="1">
      <alignment/>
    </xf>
    <xf numFmtId="0" fontId="60" fillId="0" borderId="0" xfId="0" applyFont="1" applyAlignment="1">
      <alignment vertical="top" wrapText="1"/>
    </xf>
    <xf numFmtId="0" fontId="58" fillId="0" borderId="0" xfId="0" applyFont="1" applyAlignment="1">
      <alignment vertical="top" wrapText="1"/>
    </xf>
    <xf numFmtId="0" fontId="18" fillId="0" borderId="0" xfId="49" applyFont="1" applyAlignment="1">
      <alignment horizontal="left" vertical="top" wrapText="1"/>
      <protection/>
    </xf>
    <xf numFmtId="0" fontId="4" fillId="0" borderId="0" xfId="62" applyFont="1" applyBorder="1">
      <alignment horizontal="left" vertical="top"/>
      <protection/>
    </xf>
    <xf numFmtId="0" fontId="0" fillId="0" borderId="0" xfId="0" applyAlignment="1">
      <alignment horizontal="left" indent="1"/>
    </xf>
    <xf numFmtId="0" fontId="4" fillId="0" borderId="0" xfId="0" applyFont="1" applyAlignment="1">
      <alignment wrapText="1"/>
    </xf>
    <xf numFmtId="0" fontId="3" fillId="0" borderId="0" xfId="49" applyFont="1">
      <alignment horizontal="left" vertical="top"/>
      <protection/>
    </xf>
    <xf numFmtId="0" fontId="61" fillId="0" borderId="1" xfId="62" applyFont="1" applyBorder="1">
      <alignment horizontal="left" vertical="top"/>
      <protection/>
    </xf>
    <xf numFmtId="0" fontId="55" fillId="0" borderId="1" xfId="62" applyFont="1" applyBorder="1" applyAlignment="1">
      <alignment horizontal="center" wrapText="1"/>
      <protection/>
    </xf>
    <xf numFmtId="0" fontId="61" fillId="0" borderId="0" xfId="0" applyFont="1" applyAlignment="1">
      <alignment/>
    </xf>
    <xf numFmtId="0" fontId="54" fillId="0" borderId="1" xfId="62" applyFont="1" applyBorder="1">
      <alignment horizontal="left" vertical="top"/>
      <protection/>
    </xf>
    <xf numFmtId="169" fontId="54" fillId="0" borderId="1" xfId="62" applyNumberFormat="1" applyFont="1" applyBorder="1">
      <alignment horizontal="left" vertical="top"/>
      <protection/>
    </xf>
    <xf numFmtId="0" fontId="61" fillId="0" borderId="20" xfId="62" applyFont="1" applyBorder="1">
      <alignment horizontal="left" vertical="top"/>
      <protection/>
    </xf>
    <xf numFmtId="0" fontId="54" fillId="0" borderId="20" xfId="62" applyFont="1" applyBorder="1">
      <alignment horizontal="left" vertical="top"/>
      <protection/>
    </xf>
    <xf numFmtId="0" fontId="55" fillId="0" borderId="20" xfId="62" applyFont="1" applyBorder="1" applyAlignment="1">
      <alignment wrapText="1"/>
      <protection/>
    </xf>
    <xf numFmtId="0" fontId="61" fillId="0" borderId="20" xfId="0" applyFont="1" applyBorder="1" applyAlignment="1">
      <alignment/>
    </xf>
    <xf numFmtId="169" fontId="54" fillId="0" borderId="20" xfId="62" applyNumberFormat="1" applyFont="1" applyBorder="1">
      <alignment horizontal="left" vertical="top"/>
      <protection/>
    </xf>
    <xf numFmtId="0" fontId="55" fillId="0" borderId="20" xfId="62" applyFont="1" applyBorder="1" applyAlignment="1">
      <alignment vertical="top" wrapText="1"/>
      <protection/>
    </xf>
    <xf numFmtId="0" fontId="55" fillId="0" borderId="20" xfId="62" applyFont="1" applyBorder="1" applyAlignment="1">
      <alignment horizontal="center" wrapText="1"/>
      <protection/>
    </xf>
    <xf numFmtId="0" fontId="54" fillId="0" borderId="20" xfId="0" applyFont="1" applyBorder="1" applyAlignment="1">
      <alignment/>
    </xf>
    <xf numFmtId="0" fontId="62" fillId="0" borderId="20" xfId="62" applyFont="1" applyBorder="1" applyAlignment="1">
      <alignment horizontal="center" wrapText="1"/>
      <protection/>
    </xf>
    <xf numFmtId="0" fontId="62" fillId="0" borderId="20" xfId="62" applyFont="1" applyFill="1" applyBorder="1" applyAlignment="1">
      <alignment horizontal="center" wrapText="1"/>
      <protection/>
    </xf>
    <xf numFmtId="0" fontId="61" fillId="0" borderId="20" xfId="62" applyFont="1" applyBorder="1">
      <alignment horizontal="left" vertical="top"/>
      <protection/>
    </xf>
    <xf numFmtId="169" fontId="9" fillId="0" borderId="1" xfId="62" applyNumberFormat="1" applyFont="1" applyBorder="1" applyAlignment="1">
      <alignment horizontal="right" vertical="top" wrapText="1"/>
      <protection/>
    </xf>
    <xf numFmtId="0" fontId="15" fillId="0" borderId="21" xfId="0" applyFont="1" applyBorder="1" applyAlignment="1">
      <alignment vertical="top" wrapText="1"/>
    </xf>
    <xf numFmtId="0" fontId="15" fillId="0" borderId="22" xfId="0" applyFont="1" applyBorder="1" applyAlignment="1">
      <alignment vertical="top" wrapText="1"/>
    </xf>
    <xf numFmtId="0" fontId="15" fillId="0" borderId="23" xfId="0" applyFont="1" applyBorder="1" applyAlignment="1">
      <alignment vertical="top" wrapText="1"/>
    </xf>
    <xf numFmtId="0" fontId="15" fillId="0" borderId="24" xfId="0" applyFont="1" applyBorder="1" applyAlignment="1">
      <alignment vertical="top" wrapText="1"/>
    </xf>
    <xf numFmtId="0" fontId="26" fillId="0" borderId="24" xfId="0" applyFont="1" applyBorder="1" applyAlignment="1">
      <alignment vertical="top" wrapText="1"/>
    </xf>
    <xf numFmtId="0" fontId="65" fillId="0" borderId="0" xfId="57" applyFont="1" applyAlignment="1" applyProtection="1">
      <alignment horizontal="left" vertical="top"/>
      <protection/>
    </xf>
    <xf numFmtId="0" fontId="4" fillId="0" borderId="0" xfId="49" applyFont="1" applyAlignment="1">
      <alignment vertical="top" wrapText="1"/>
      <protection/>
    </xf>
    <xf numFmtId="0" fontId="3" fillId="0" borderId="0" xfId="49" applyAlignment="1">
      <alignment horizontal="left" vertical="top" wrapText="1"/>
      <protection/>
    </xf>
    <xf numFmtId="0" fontId="18"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0" fontId="66" fillId="0" borderId="0" xfId="57" applyFont="1" applyAlignment="1" applyProtection="1">
      <alignment/>
      <protection/>
    </xf>
    <xf numFmtId="0" fontId="66" fillId="0" borderId="0" xfId="57" applyFont="1" applyAlignment="1" applyProtection="1">
      <alignment horizontal="left" vertical="center" wrapText="1"/>
      <protection/>
    </xf>
    <xf numFmtId="0" fontId="67" fillId="0" borderId="0" xfId="0" applyFont="1" applyAlignment="1">
      <alignment/>
    </xf>
    <xf numFmtId="0" fontId="4" fillId="0" borderId="0" xfId="0" applyFont="1" applyBorder="1" applyAlignment="1">
      <alignment/>
    </xf>
    <xf numFmtId="0" fontId="4" fillId="0" borderId="0" xfId="0" applyFont="1" applyFill="1" applyBorder="1" applyAlignment="1">
      <alignment/>
    </xf>
    <xf numFmtId="0" fontId="63" fillId="0" borderId="0" xfId="57" applyAlignment="1" applyProtection="1">
      <alignment/>
      <protection/>
    </xf>
    <xf numFmtId="0" fontId="63" fillId="0" borderId="0" xfId="57" applyFont="1" applyAlignment="1" applyProtection="1">
      <alignment/>
      <protection/>
    </xf>
    <xf numFmtId="0" fontId="63" fillId="0" borderId="0" xfId="57" applyAlignment="1" applyProtection="1">
      <alignment horizontal="left" indent="1"/>
      <protection/>
    </xf>
    <xf numFmtId="0" fontId="63" fillId="0" borderId="0" xfId="57" applyAlignment="1" applyProtection="1">
      <alignment vertical="top" wrapText="1"/>
      <protection/>
    </xf>
    <xf numFmtId="0" fontId="69" fillId="0" borderId="0" xfId="57" applyFont="1" applyAlignment="1" applyProtection="1">
      <alignment/>
      <protection/>
    </xf>
    <xf numFmtId="0" fontId="4" fillId="0" borderId="0" xfId="0" applyFont="1" applyAlignment="1">
      <alignment/>
    </xf>
    <xf numFmtId="0" fontId="4" fillId="0" borderId="0" xfId="0" applyFont="1" applyAlignment="1">
      <alignment vertical="top" wrapText="1"/>
    </xf>
    <xf numFmtId="0" fontId="70" fillId="0" borderId="0" xfId="57" applyFont="1" applyAlignment="1" applyProtection="1">
      <alignment horizontal="center"/>
      <protection/>
    </xf>
    <xf numFmtId="0" fontId="0" fillId="0" borderId="0" xfId="0" applyAlignment="1">
      <alignment vertical="top" wrapText="1"/>
    </xf>
    <xf numFmtId="0" fontId="0" fillId="0" borderId="0" xfId="0" applyAlignment="1">
      <alignment wrapText="1"/>
    </xf>
    <xf numFmtId="169" fontId="18" fillId="0" borderId="0" xfId="62" applyNumberFormat="1" applyFont="1" applyBorder="1" applyAlignment="1">
      <alignment horizontal="left" vertical="center" wrapText="1"/>
      <protection/>
    </xf>
    <xf numFmtId="0" fontId="4" fillId="0" borderId="0" xfId="49" applyFont="1" applyAlignment="1">
      <alignment horizontal="left" vertical="top" wrapText="1"/>
      <protection/>
    </xf>
    <xf numFmtId="0" fontId="12" fillId="0" borderId="25" xfId="62" applyFont="1" applyBorder="1" applyAlignment="1">
      <alignment vertical="top" wrapText="1"/>
      <protection/>
    </xf>
    <xf numFmtId="0" fontId="58" fillId="0" borderId="0" xfId="0" applyFont="1" applyAlignment="1">
      <alignment vertical="top" wrapText="1"/>
    </xf>
    <xf numFmtId="0" fontId="13" fillId="0" borderId="25" xfId="62" applyFont="1" applyBorder="1" applyAlignment="1">
      <alignment vertical="top" wrapText="1"/>
      <protection/>
    </xf>
    <xf numFmtId="0" fontId="16" fillId="0" borderId="25" xfId="62" applyFont="1" applyBorder="1" applyAlignment="1">
      <alignment horizontal="left" vertical="top" wrapText="1"/>
      <protection/>
    </xf>
    <xf numFmtId="0" fontId="15" fillId="0" borderId="15" xfId="62" applyFont="1" applyBorder="1" applyAlignment="1">
      <alignment vertical="top" wrapText="1"/>
      <protection/>
    </xf>
    <xf numFmtId="0" fontId="15" fillId="0" borderId="11" xfId="62" applyFont="1" applyBorder="1" applyAlignment="1">
      <alignment vertical="top" wrapText="1"/>
      <protection/>
    </xf>
    <xf numFmtId="0" fontId="24" fillId="0" borderId="25" xfId="62" applyFont="1" applyBorder="1" applyAlignment="1">
      <alignment vertical="top" wrapText="1"/>
      <protection/>
    </xf>
    <xf numFmtId="0" fontId="4" fillId="0" borderId="0" xfId="49" applyFont="1" applyAlignment="1">
      <alignment vertical="top" wrapText="1"/>
      <protection/>
    </xf>
    <xf numFmtId="0" fontId="4" fillId="0" borderId="0" xfId="0" applyFont="1" applyAlignment="1">
      <alignment wrapText="1"/>
    </xf>
    <xf numFmtId="0" fontId="63" fillId="0" borderId="0" xfId="57" applyAlignment="1" applyProtection="1">
      <alignment horizontal="left" wrapText="1"/>
      <protection/>
    </xf>
    <xf numFmtId="0" fontId="63" fillId="0" borderId="0" xfId="57" applyAlignment="1" applyProtection="1">
      <alignment wrapText="1"/>
      <protection/>
    </xf>
    <xf numFmtId="0" fontId="63" fillId="0" borderId="0" xfId="57" applyAlignment="1" applyProtection="1">
      <alignment horizontal="left" indent="1"/>
      <protection/>
    </xf>
    <xf numFmtId="0" fontId="63" fillId="0" borderId="0" xfId="57" applyFont="1" applyAlignment="1" applyProtection="1">
      <alignment/>
      <protection/>
    </xf>
    <xf numFmtId="0" fontId="63" fillId="0" borderId="0" xfId="57" applyAlignment="1" applyProtection="1">
      <alignment/>
      <protection/>
    </xf>
    <xf numFmtId="0" fontId="24" fillId="0" borderId="0" xfId="62" applyFont="1" applyBorder="1" applyAlignment="1">
      <alignment vertical="top" wrapText="1"/>
      <protection/>
    </xf>
    <xf numFmtId="0" fontId="12" fillId="0" borderId="0" xfId="62" applyFont="1" applyBorder="1" applyAlignment="1">
      <alignment vertical="top" wrapText="1"/>
      <protection/>
    </xf>
    <xf numFmtId="0" fontId="9" fillId="0" borderId="25" xfId="62" applyFont="1" applyBorder="1" applyAlignment="1">
      <alignment vertical="top" wrapText="1"/>
      <protection/>
    </xf>
    <xf numFmtId="0" fontId="38" fillId="0" borderId="15" xfId="62" applyFont="1" applyBorder="1" applyAlignment="1">
      <alignment horizontal="center" wrapText="1"/>
      <protection/>
    </xf>
    <xf numFmtId="0" fontId="38" fillId="0" borderId="26" xfId="62" applyFont="1" applyBorder="1" applyAlignment="1">
      <alignment horizontal="center" wrapText="1"/>
      <protection/>
    </xf>
    <xf numFmtId="0" fontId="38" fillId="0" borderId="11" xfId="62" applyFont="1" applyBorder="1" applyAlignment="1">
      <alignment horizontal="center" wrapText="1"/>
      <protection/>
    </xf>
    <xf numFmtId="0" fontId="15" fillId="0" borderId="15" xfId="62" applyFont="1" applyBorder="1" applyAlignment="1">
      <alignment horizontal="center" vertical="top" wrapText="1"/>
      <protection/>
    </xf>
    <xf numFmtId="0" fontId="15" fillId="0" borderId="11" xfId="62" applyFont="1" applyBorder="1" applyAlignment="1">
      <alignment horizontal="center" vertical="top" wrapText="1"/>
      <protection/>
    </xf>
    <xf numFmtId="0" fontId="57" fillId="0" borderId="0" xfId="0" applyFont="1" applyAlignment="1">
      <alignment horizontal="center" vertical="center" wrapText="1"/>
    </xf>
    <xf numFmtId="0" fontId="0" fillId="0" borderId="0" xfId="0" applyAlignment="1">
      <alignment horizontal="center" vertical="center" wrapText="1"/>
    </xf>
    <xf numFmtId="0" fontId="57" fillId="0" borderId="0" xfId="0" applyFont="1" applyAlignment="1">
      <alignment horizontal="center"/>
    </xf>
    <xf numFmtId="0" fontId="68" fillId="0" borderId="0" xfId="0" applyFont="1" applyAlignment="1">
      <alignment horizontal="center"/>
    </xf>
    <xf numFmtId="0" fontId="12" fillId="0" borderId="25" xfId="62" applyFont="1" applyBorder="1" applyAlignment="1">
      <alignment horizontal="left" vertical="top" wrapText="1"/>
      <protection/>
    </xf>
    <xf numFmtId="0" fontId="5" fillId="0" borderId="0" xfId="62" applyFont="1" applyAlignment="1">
      <alignment vertical="top" wrapText="1"/>
      <protection/>
    </xf>
    <xf numFmtId="0" fontId="24" fillId="0" borderId="25" xfId="62" applyFont="1" applyBorder="1" applyAlignment="1">
      <alignment horizontal="left" vertical="top" wrapText="1"/>
      <protection/>
    </xf>
    <xf numFmtId="0" fontId="59" fillId="0" borderId="0" xfId="0" applyFont="1" applyAlignment="1">
      <alignment vertical="top" wrapText="1"/>
    </xf>
    <xf numFmtId="0" fontId="12" fillId="0" borderId="0" xfId="62" applyFont="1" applyBorder="1" applyAlignment="1">
      <alignment horizontal="left" vertical="top" wrapText="1"/>
      <protection/>
    </xf>
    <xf numFmtId="0" fontId="2" fillId="0" borderId="0" xfId="0" applyFont="1" applyAlignment="1">
      <alignment horizontal="left" vertical="center" wrapText="1"/>
    </xf>
    <xf numFmtId="0" fontId="12" fillId="0" borderId="27" xfId="62" applyFont="1" applyBorder="1" applyAlignment="1">
      <alignment vertical="top" wrapText="1"/>
      <protection/>
    </xf>
    <xf numFmtId="0" fontId="49" fillId="0" borderId="0" xfId="62" applyFont="1" applyBorder="1" applyAlignment="1">
      <alignment vertical="top" wrapText="1"/>
      <protection/>
    </xf>
    <xf numFmtId="0" fontId="13" fillId="0" borderId="0" xfId="62" applyFont="1" applyBorder="1" applyAlignment="1">
      <alignment vertical="top" wrapText="1"/>
      <protection/>
    </xf>
    <xf numFmtId="0" fontId="14" fillId="0" borderId="0" xfId="62" applyFont="1" applyBorder="1" applyAlignment="1">
      <alignment vertical="top" wrapText="1"/>
      <protection/>
    </xf>
    <xf numFmtId="0" fontId="3" fillId="0" borderId="0" xfId="0" applyFont="1" applyAlignment="1">
      <alignment vertical="top" wrapText="1"/>
    </xf>
    <xf numFmtId="0" fontId="0" fillId="0" borderId="0" xfId="0" applyFont="1" applyAlignment="1">
      <alignment/>
    </xf>
    <xf numFmtId="0" fontId="0" fillId="0" borderId="1" xfId="0" applyBorder="1" applyAlignment="1">
      <alignment/>
    </xf>
    <xf numFmtId="6" fontId="0" fillId="0" borderId="1" xfId="0" applyNumberFormat="1" applyBorder="1" applyAlignment="1">
      <alignment/>
    </xf>
    <xf numFmtId="10" fontId="0" fillId="0" borderId="1" xfId="0" applyNumberFormat="1" applyBorder="1" applyAlignment="1">
      <alignment/>
    </xf>
    <xf numFmtId="0" fontId="0" fillId="33" borderId="1" xfId="0" applyFill="1" applyBorder="1" applyAlignment="1">
      <alignment/>
    </xf>
    <xf numFmtId="6" fontId="0" fillId="33" borderId="1" xfId="0" applyNumberFormat="1" applyFill="1" applyBorder="1" applyAlignment="1">
      <alignment/>
    </xf>
    <xf numFmtId="10" fontId="0" fillId="33" borderId="1" xfId="0" applyNumberFormat="1" applyFill="1" applyBorder="1" applyAlignment="1">
      <alignment/>
    </xf>
    <xf numFmtId="0" fontId="0" fillId="0" borderId="1" xfId="0" applyFont="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2005"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otNote" xfId="49"/>
    <cellStyle name="Good" xfId="50"/>
    <cellStyle name="graphHeading" xfId="51"/>
    <cellStyle name="Heading" xfId="52"/>
    <cellStyle name="Heading 1" xfId="53"/>
    <cellStyle name="Heading 2" xfId="54"/>
    <cellStyle name="Heading 3" xfId="55"/>
    <cellStyle name="Heading 4" xfId="56"/>
    <cellStyle name="Hyperlink" xfId="57"/>
    <cellStyle name="Input" xfId="58"/>
    <cellStyle name="Linked Cell" xfId="59"/>
    <cellStyle name="Merjed" xfId="60"/>
    <cellStyle name="Neutral" xfId="61"/>
    <cellStyle name="Normal_GAP Report (Graphs)"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Region 11 Report of TAKS Indicators, Grade 11</a:t>
            </a:r>
          </a:p>
        </c:rich>
      </c:tx>
      <c:layout>
        <c:manualLayout>
          <c:xMode val="factor"/>
          <c:yMode val="factor"/>
          <c:x val="0.0985"/>
          <c:y val="-0.0175"/>
        </c:manualLayout>
      </c:layout>
      <c:spPr>
        <a:noFill/>
        <a:ln>
          <a:noFill/>
        </a:ln>
      </c:spPr>
    </c:title>
    <c:plotArea>
      <c:layout>
        <c:manualLayout>
          <c:xMode val="edge"/>
          <c:yMode val="edge"/>
          <c:x val="0.0075"/>
          <c:y val="0.24225"/>
          <c:w val="0.99075"/>
          <c:h val="0.75775"/>
        </c:manualLayout>
      </c:layout>
      <c:barChart>
        <c:barDir val="col"/>
        <c:grouping val="clustered"/>
        <c:varyColors val="0"/>
        <c:ser>
          <c:idx val="0"/>
          <c:order val="0"/>
          <c:tx>
            <c:strRef>
              <c:f>'GAP-2006'!$L$269</c:f>
              <c:strCache>
                <c:ptCount val="1"/>
                <c:pt idx="0">
                  <c:v>2002-03</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'GAP-2006'!$C$268:$K$268</c:f>
            </c:strRef>
          </c:cat>
          <c:val>
            <c:numRef>
              <c:f>'GAP-2006'!$C$269:$K$269</c:f>
            </c:numRef>
          </c:val>
        </c:ser>
        <c:ser>
          <c:idx val="1"/>
          <c:order val="1"/>
          <c:tx>
            <c:strRef>
              <c:f>'GAP-2006'!$L$270</c:f>
              <c:strCache>
                <c:ptCount val="1"/>
                <c:pt idx="0">
                  <c:v>2003-04</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'GAP-2006'!$C$270:$K$270</c:f>
            </c:numRef>
          </c:val>
        </c:ser>
        <c:ser>
          <c:idx val="2"/>
          <c:order val="2"/>
          <c:tx>
            <c:strRef>
              <c:f>'GAP-2006'!$L$271</c:f>
              <c:strCache>
                <c:ptCount val="1"/>
                <c:pt idx="0">
                  <c:v>2004-05</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'GAP-2006'!$C$271:$K$271</c:f>
            </c:numRef>
          </c:val>
        </c:ser>
        <c:axId val="26803576"/>
        <c:axId val="39905593"/>
      </c:barChart>
      <c:catAx>
        <c:axId val="26803576"/>
        <c:scaling>
          <c:orientation val="minMax"/>
        </c:scaling>
        <c:axPos val="b"/>
        <c:delete val="0"/>
        <c:numFmt formatCode="General" sourceLinked="1"/>
        <c:majorTickMark val="out"/>
        <c:minorTickMark val="none"/>
        <c:tickLblPos val="nextTo"/>
        <c:spPr>
          <a:ln w="3175">
            <a:solidFill>
              <a:srgbClr val="000000"/>
            </a:solidFill>
          </a:ln>
        </c:spPr>
        <c:crossAx val="39905593"/>
        <c:crosses val="autoZero"/>
        <c:auto val="1"/>
        <c:lblOffset val="100"/>
        <c:tickLblSkip val="2"/>
        <c:noMultiLvlLbl val="0"/>
      </c:catAx>
      <c:valAx>
        <c:axId val="3990559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80357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High School Graduating Class of 2002 and 2003 Characteristics
</a:t>
            </a:r>
          </a:p>
        </c:rich>
      </c:tx>
      <c:layout>
        <c:manualLayout>
          <c:xMode val="factor"/>
          <c:yMode val="factor"/>
          <c:x val="0.12175"/>
          <c:y val="-0.02025"/>
        </c:manualLayout>
      </c:layout>
      <c:spPr>
        <a:noFill/>
        <a:ln>
          <a:noFill/>
        </a:ln>
      </c:spPr>
    </c:title>
    <c:plotArea>
      <c:layout>
        <c:manualLayout>
          <c:xMode val="edge"/>
          <c:yMode val="edge"/>
          <c:x val="0.056"/>
          <c:y val="0.24525"/>
          <c:w val="0.9425"/>
          <c:h val="0.6675"/>
        </c:manualLayout>
      </c:layout>
      <c:barChart>
        <c:barDir val="col"/>
        <c:grouping val="clustered"/>
        <c:varyColors val="0"/>
        <c:ser>
          <c:idx val="0"/>
          <c:order val="0"/>
          <c:tx>
            <c:strRef>
              <c:f>'GAP-2006'!$L$912</c:f>
              <c:strCache>
                <c:ptCount val="1"/>
                <c:pt idx="0">
                  <c:v>2002</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'GAP-2006'!$C$911:$K$911</c:f>
            </c:strRef>
          </c:cat>
          <c:val>
            <c:numRef>
              <c:f>'GAP-2006'!$C$912:$K$912</c:f>
            </c:numRef>
          </c:val>
        </c:ser>
        <c:ser>
          <c:idx val="1"/>
          <c:order val="1"/>
          <c:tx>
            <c:strRef>
              <c:f>'GAP-2006'!$L$913</c:f>
              <c:strCache>
                <c:ptCount val="1"/>
                <c:pt idx="0">
                  <c:v>2003</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'GAP-2006'!$C$913:$K$913</c:f>
            </c:numRef>
          </c:val>
        </c:ser>
        <c:axId val="6027218"/>
        <c:axId val="54244963"/>
      </c:barChart>
      <c:catAx>
        <c:axId val="60272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crossAx val="54244963"/>
        <c:crosses val="autoZero"/>
        <c:auto val="1"/>
        <c:lblOffset val="100"/>
        <c:tickLblSkip val="2"/>
        <c:noMultiLvlLbl val="0"/>
      </c:catAx>
      <c:valAx>
        <c:axId val="5424496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2721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Composite Percentages for TAKS Indicators in 
Regions 10 &amp; 11, Grade 8</a:t>
            </a:r>
          </a:p>
        </c:rich>
      </c:tx>
      <c:layout>
        <c:manualLayout>
          <c:xMode val="factor"/>
          <c:yMode val="factor"/>
          <c:x val="0.0715"/>
          <c:y val="-0.02025"/>
        </c:manualLayout>
      </c:layout>
      <c:spPr>
        <a:noFill/>
        <a:ln>
          <a:noFill/>
        </a:ln>
      </c:spPr>
    </c:title>
    <c:plotArea>
      <c:layout>
        <c:manualLayout>
          <c:xMode val="edge"/>
          <c:yMode val="edge"/>
          <c:x val="0.055"/>
          <c:y val="0.2955"/>
          <c:w val="0.9435"/>
          <c:h val="0.67225"/>
        </c:manualLayout>
      </c:layout>
      <c:barChart>
        <c:barDir val="col"/>
        <c:grouping val="clustered"/>
        <c:varyColors val="0"/>
        <c:ser>
          <c:idx val="0"/>
          <c:order val="0"/>
          <c:tx>
            <c:strRef>
              <c:f>'GAP-2006'!$M$788</c:f>
              <c:strCache>
                <c:ptCount val="1"/>
                <c:pt idx="0">
                  <c:v>2002-03</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'GAP-2006'!$C$787:$L$787</c:f>
            </c:strRef>
          </c:cat>
          <c:val>
            <c:numRef>
              <c:f>'GAP-2006'!$C$788:$L$788</c:f>
            </c:numRef>
          </c:val>
        </c:ser>
        <c:ser>
          <c:idx val="1"/>
          <c:order val="1"/>
          <c:tx>
            <c:strRef>
              <c:f>'GAP-2006'!$M$789</c:f>
              <c:strCache>
                <c:ptCount val="1"/>
                <c:pt idx="0">
                  <c:v>2003-04</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'GAP-2006'!$C$789:$L$789</c:f>
            </c:numRef>
          </c:val>
        </c:ser>
        <c:ser>
          <c:idx val="2"/>
          <c:order val="2"/>
          <c:tx>
            <c:strRef>
              <c:f>'GAP-2006'!$M$790</c:f>
              <c:strCache>
                <c:ptCount val="1"/>
                <c:pt idx="0">
                  <c:v>2004-05</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'GAP-2006'!$C$790:$L$790</c:f>
            </c:numRef>
          </c:val>
        </c:ser>
        <c:axId val="18442620"/>
        <c:axId val="31765853"/>
      </c:barChart>
      <c:catAx>
        <c:axId val="1844262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latin typeface="Arial"/>
                <a:ea typeface="Arial"/>
                <a:cs typeface="Arial"/>
              </a:defRPr>
            </a:pPr>
          </a:p>
        </c:txPr>
        <c:crossAx val="31765853"/>
        <c:crosses val="autoZero"/>
        <c:auto val="1"/>
        <c:lblOffset val="100"/>
        <c:tickLblSkip val="2"/>
        <c:noMultiLvlLbl val="0"/>
      </c:catAx>
      <c:valAx>
        <c:axId val="3176585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44262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Region 10 Report of TAKS Indicators, Grade 8</a:t>
            </a:r>
          </a:p>
        </c:rich>
      </c:tx>
      <c:layout>
        <c:manualLayout>
          <c:xMode val="factor"/>
          <c:yMode val="factor"/>
          <c:x val="0.1415"/>
          <c:y val="-0.003"/>
        </c:manualLayout>
      </c:layout>
      <c:spPr>
        <a:noFill/>
        <a:ln>
          <a:noFill/>
        </a:ln>
      </c:spPr>
    </c:title>
    <c:plotArea>
      <c:layout>
        <c:manualLayout>
          <c:xMode val="edge"/>
          <c:yMode val="edge"/>
          <c:x val="0.1025"/>
          <c:y val="0.21975"/>
          <c:w val="0.86975"/>
          <c:h val="0.748"/>
        </c:manualLayout>
      </c:layout>
      <c:barChart>
        <c:barDir val="col"/>
        <c:grouping val="clustered"/>
        <c:varyColors val="0"/>
        <c:ser>
          <c:idx val="0"/>
          <c:order val="0"/>
          <c:tx>
            <c:strRef>
              <c:f>'GAP-2006'!$M$685</c:f>
              <c:strCache>
                <c:ptCount val="1"/>
                <c:pt idx="0">
                  <c:v>2002-03</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'GAP-2006'!$C$684:$L$684</c:f>
            </c:strRef>
          </c:cat>
          <c:val>
            <c:numRef>
              <c:f>'GAP-2006'!$C$685:$L$685</c:f>
            </c:numRef>
          </c:val>
        </c:ser>
        <c:ser>
          <c:idx val="1"/>
          <c:order val="1"/>
          <c:tx>
            <c:strRef>
              <c:f>'GAP-2006'!$M$686</c:f>
              <c:strCache>
                <c:ptCount val="1"/>
                <c:pt idx="0">
                  <c:v>2003-04</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'GAP-2006'!$C$686:$L$686</c:f>
            </c:numRef>
          </c:val>
        </c:ser>
        <c:ser>
          <c:idx val="2"/>
          <c:order val="2"/>
          <c:tx>
            <c:strRef>
              <c:f>'GAP-2006'!$M$687</c:f>
              <c:strCache>
                <c:ptCount val="1"/>
                <c:pt idx="0">
                  <c:v>2004-05</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'GAP-2006'!$C$687:$L$687</c:f>
            </c:numRef>
          </c:val>
        </c:ser>
        <c:axId val="17457222"/>
        <c:axId val="22897271"/>
      </c:barChart>
      <c:catAx>
        <c:axId val="1745722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2897271"/>
        <c:crosses val="autoZero"/>
        <c:auto val="1"/>
        <c:lblOffset val="100"/>
        <c:tickLblSkip val="2"/>
        <c:noMultiLvlLbl val="0"/>
      </c:catAx>
      <c:valAx>
        <c:axId val="228972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45722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Region 11 Report of TAKS Indicators, Grade 8
</a:t>
            </a:r>
          </a:p>
        </c:rich>
      </c:tx>
      <c:layout>
        <c:manualLayout>
          <c:xMode val="factor"/>
          <c:yMode val="factor"/>
          <c:x val="0.10375"/>
          <c:y val="-0.02125"/>
        </c:manualLayout>
      </c:layout>
      <c:spPr>
        <a:noFill/>
        <a:ln>
          <a:noFill/>
        </a:ln>
      </c:spPr>
    </c:title>
    <c:plotArea>
      <c:layout>
        <c:manualLayout>
          <c:xMode val="edge"/>
          <c:yMode val="edge"/>
          <c:x val="0.055"/>
          <c:y val="0.16625"/>
          <c:w val="0.9435"/>
          <c:h val="0.74575"/>
        </c:manualLayout>
      </c:layout>
      <c:barChart>
        <c:barDir val="col"/>
        <c:grouping val="clustered"/>
        <c:varyColors val="0"/>
        <c:ser>
          <c:idx val="0"/>
          <c:order val="0"/>
          <c:tx>
            <c:strRef>
              <c:f>'GAP-2006'!$M$737</c:f>
              <c:strCache>
                <c:ptCount val="1"/>
                <c:pt idx="0">
                  <c:v>2002-03</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'GAP-2006'!$C$736:$L$736</c:f>
            </c:strRef>
          </c:cat>
          <c:val>
            <c:numRef>
              <c:f>'GAP-2006'!$C$737:$L$737</c:f>
            </c:numRef>
          </c:val>
        </c:ser>
        <c:ser>
          <c:idx val="1"/>
          <c:order val="1"/>
          <c:tx>
            <c:strRef>
              <c:f>'GAP-2006'!$M$738</c:f>
              <c:strCache>
                <c:ptCount val="1"/>
                <c:pt idx="0">
                  <c:v>2003-04</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'GAP-2006'!$C$738:$L$738</c:f>
            </c:numRef>
          </c:val>
        </c:ser>
        <c:ser>
          <c:idx val="2"/>
          <c:order val="2"/>
          <c:tx>
            <c:strRef>
              <c:f>'GAP-2006'!$M$739</c:f>
              <c:strCache>
                <c:ptCount val="1"/>
                <c:pt idx="0">
                  <c:v>2004-05</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'GAP-2006'!$C$739:$L$739</c:f>
            </c:numRef>
          </c:val>
        </c:ser>
        <c:axId val="4748848"/>
        <c:axId val="42739633"/>
      </c:barChart>
      <c:catAx>
        <c:axId val="474884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25" b="1" i="0" u="none" baseline="0">
                <a:solidFill>
                  <a:srgbClr val="000000"/>
                </a:solidFill>
                <a:latin typeface="Arial"/>
                <a:ea typeface="Arial"/>
                <a:cs typeface="Arial"/>
              </a:defRPr>
            </a:pPr>
          </a:p>
        </c:txPr>
        <c:crossAx val="42739633"/>
        <c:crosses val="autoZero"/>
        <c:auto val="1"/>
        <c:lblOffset val="100"/>
        <c:tickLblSkip val="2"/>
        <c:noMultiLvlLbl val="0"/>
      </c:catAx>
      <c:valAx>
        <c:axId val="427396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4884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Percentages for TAKS Indicators in Regions 10 &amp; 11, Grade 5</a:t>
            </a:r>
          </a:p>
        </c:rich>
      </c:tx>
      <c:layout>
        <c:manualLayout>
          <c:xMode val="factor"/>
          <c:yMode val="factor"/>
          <c:x val="0.12775"/>
          <c:y val="-0.0115"/>
        </c:manualLayout>
      </c:layout>
      <c:spPr>
        <a:noFill/>
        <a:ln>
          <a:noFill/>
        </a:ln>
      </c:spPr>
    </c:title>
    <c:plotArea>
      <c:layout>
        <c:manualLayout>
          <c:xMode val="edge"/>
          <c:yMode val="edge"/>
          <c:x val="0.0355"/>
          <c:y val="0.223"/>
          <c:w val="0.963"/>
          <c:h val="0.6695"/>
        </c:manualLayout>
      </c:layout>
      <c:barChart>
        <c:barDir val="col"/>
        <c:grouping val="clustered"/>
        <c:varyColors val="0"/>
        <c:ser>
          <c:idx val="0"/>
          <c:order val="0"/>
          <c:tx>
            <c:strRef>
              <c:f>'GAP-2006'!$M$633</c:f>
              <c:strCache>
                <c:ptCount val="1"/>
                <c:pt idx="0">
                  <c:v>2003-04</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'GAP-2006'!$C$632:$L$632</c:f>
            </c:strRef>
          </c:cat>
          <c:val>
            <c:numRef>
              <c:f>'GAP-2006'!$C$633:$L$633</c:f>
            </c:numRef>
          </c:val>
        </c:ser>
        <c:ser>
          <c:idx val="1"/>
          <c:order val="1"/>
          <c:tx>
            <c:strRef>
              <c:f>'GAP-2006'!$M$634</c:f>
              <c:strCache>
                <c:ptCount val="1"/>
                <c:pt idx="0">
                  <c:v>2004-05</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'GAP-2006'!$C$634:$L$634</c:f>
            </c:numRef>
          </c:val>
        </c:ser>
        <c:axId val="49112378"/>
        <c:axId val="39358219"/>
      </c:barChart>
      <c:catAx>
        <c:axId val="4911237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825" b="0" i="0" u="none" baseline="0">
                <a:solidFill>
                  <a:srgbClr val="000000"/>
                </a:solidFill>
                <a:latin typeface="Arial"/>
                <a:ea typeface="Arial"/>
                <a:cs typeface="Arial"/>
              </a:defRPr>
            </a:pPr>
          </a:p>
        </c:txPr>
        <c:crossAx val="39358219"/>
        <c:crosses val="autoZero"/>
        <c:auto val="1"/>
        <c:lblOffset val="100"/>
        <c:tickLblSkip val="2"/>
        <c:noMultiLvlLbl val="0"/>
      </c:catAx>
      <c:valAx>
        <c:axId val="3935821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11237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Region 11 Report of TAKS Indicators, Grade 5</a:t>
            </a:r>
          </a:p>
        </c:rich>
      </c:tx>
      <c:layout>
        <c:manualLayout>
          <c:xMode val="factor"/>
          <c:yMode val="factor"/>
          <c:x val="0.13425"/>
          <c:y val="-0.02025"/>
        </c:manualLayout>
      </c:layout>
      <c:spPr>
        <a:noFill/>
        <a:ln>
          <a:noFill/>
        </a:ln>
      </c:spPr>
    </c:title>
    <c:plotArea>
      <c:layout>
        <c:manualLayout>
          <c:xMode val="edge"/>
          <c:yMode val="edge"/>
          <c:x val="0.01525"/>
          <c:y val="0.22525"/>
          <c:w val="0.98325"/>
          <c:h val="0.7165"/>
        </c:manualLayout>
      </c:layout>
      <c:barChart>
        <c:barDir val="col"/>
        <c:grouping val="clustered"/>
        <c:varyColors val="0"/>
        <c:ser>
          <c:idx val="0"/>
          <c:order val="0"/>
          <c:tx>
            <c:strRef>
              <c:f>'GAP-2006'!$M$587</c:f>
              <c:strCache>
                <c:ptCount val="1"/>
                <c:pt idx="0">
                  <c:v>2002-03</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'GAP-2006'!$C$586:$L$586</c:f>
            </c:strRef>
          </c:cat>
          <c:val>
            <c:numRef>
              <c:f>'GAP-2006'!$C$587:$L$587</c:f>
            </c:numRef>
          </c:val>
        </c:ser>
        <c:ser>
          <c:idx val="1"/>
          <c:order val="1"/>
          <c:tx>
            <c:strRef>
              <c:f>'GAP-2006'!$M$588</c:f>
              <c:strCache>
                <c:ptCount val="1"/>
                <c:pt idx="0">
                  <c:v>2003-04</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'GAP-2006'!$C$586:$L$586</c:f>
            </c:strRef>
          </c:cat>
          <c:val>
            <c:numRef>
              <c:f>'GAP-2006'!$C$588:$L$588</c:f>
            </c:numRef>
          </c:val>
        </c:ser>
        <c:ser>
          <c:idx val="2"/>
          <c:order val="2"/>
          <c:tx>
            <c:strRef>
              <c:f>'GAP-2006'!$M$589</c:f>
              <c:strCache>
                <c:ptCount val="1"/>
                <c:pt idx="0">
                  <c:v>2004-05</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'GAP-2006'!$C$586:$L$586</c:f>
            </c:strRef>
          </c:cat>
          <c:val>
            <c:numRef>
              <c:f>'GAP-2006'!$C$589:$L$589</c:f>
            </c:numRef>
          </c:val>
        </c:ser>
        <c:axId val="18679652"/>
        <c:axId val="33899141"/>
      </c:barChart>
      <c:catAx>
        <c:axId val="1867965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875" b="0" i="0" u="none" baseline="0">
                <a:solidFill>
                  <a:srgbClr val="000000"/>
                </a:solidFill>
                <a:latin typeface="Arial"/>
                <a:ea typeface="Arial"/>
                <a:cs typeface="Arial"/>
              </a:defRPr>
            </a:pPr>
          </a:p>
        </c:txPr>
        <c:crossAx val="33899141"/>
        <c:crosses val="autoZero"/>
        <c:auto val="1"/>
        <c:lblOffset val="100"/>
        <c:tickLblSkip val="2"/>
        <c:noMultiLvlLbl val="0"/>
      </c:catAx>
      <c:valAx>
        <c:axId val="338991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67965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Region 10 Report of TAKS Indicators,  Grade 5</a:t>
            </a:r>
          </a:p>
        </c:rich>
      </c:tx>
      <c:layout>
        <c:manualLayout>
          <c:xMode val="factor"/>
          <c:yMode val="factor"/>
          <c:x val="0.1065"/>
          <c:y val="0.00575"/>
        </c:manualLayout>
      </c:layout>
      <c:spPr>
        <a:noFill/>
        <a:ln>
          <a:noFill/>
        </a:ln>
      </c:spPr>
    </c:title>
    <c:plotArea>
      <c:layout>
        <c:manualLayout>
          <c:xMode val="edge"/>
          <c:yMode val="edge"/>
          <c:x val="0.09875"/>
          <c:y val="0.2115"/>
          <c:w val="0.895"/>
          <c:h val="0.702"/>
        </c:manualLayout>
      </c:layout>
      <c:barChart>
        <c:barDir val="col"/>
        <c:grouping val="clustered"/>
        <c:varyColors val="0"/>
        <c:ser>
          <c:idx val="0"/>
          <c:order val="0"/>
          <c:tx>
            <c:strRef>
              <c:f>'GAP-2006'!$M$532</c:f>
              <c:strCache>
                <c:ptCount val="1"/>
                <c:pt idx="0">
                  <c:v>2002-03</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'GAP-2006'!$C$531:$L$531</c:f>
            </c:strRef>
          </c:cat>
          <c:val>
            <c:numRef>
              <c:f>'GAP-2006'!$C$532:$L$532</c:f>
            </c:numRef>
          </c:val>
        </c:ser>
        <c:ser>
          <c:idx val="1"/>
          <c:order val="1"/>
          <c:tx>
            <c:strRef>
              <c:f>'GAP-2006'!$M$533</c:f>
              <c:strCache>
                <c:ptCount val="1"/>
                <c:pt idx="0">
                  <c:v>2003-04</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'GAP-2006'!$C$533:$L$533</c:f>
            </c:numRef>
          </c:val>
        </c:ser>
        <c:ser>
          <c:idx val="2"/>
          <c:order val="2"/>
          <c:tx>
            <c:strRef>
              <c:f>'GAP-2006'!$M$534</c:f>
              <c:strCache>
                <c:ptCount val="1"/>
                <c:pt idx="0">
                  <c:v>2004-05</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'GAP-2006'!$C$534:$L$534</c:f>
            </c:numRef>
          </c:val>
        </c:ser>
        <c:axId val="36656814"/>
        <c:axId val="61475871"/>
      </c:barChart>
      <c:catAx>
        <c:axId val="3665681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00" b="0" i="0" u="none" baseline="0">
                <a:solidFill>
                  <a:srgbClr val="000000"/>
                </a:solidFill>
                <a:latin typeface="Arial"/>
                <a:ea typeface="Arial"/>
                <a:cs typeface="Arial"/>
              </a:defRPr>
            </a:pPr>
          </a:p>
        </c:txPr>
        <c:crossAx val="61475871"/>
        <c:crosses val="autoZero"/>
        <c:auto val="1"/>
        <c:lblOffset val="100"/>
        <c:tickLblSkip val="2"/>
        <c:noMultiLvlLbl val="0"/>
      </c:catAx>
      <c:valAx>
        <c:axId val="614758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65681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Composite Percentages for TAKS Indicators in 
Regions 10 &amp; 11, Grade 3</a:t>
            </a:r>
          </a:p>
        </c:rich>
      </c:tx>
      <c:layout>
        <c:manualLayout>
          <c:xMode val="factor"/>
          <c:yMode val="factor"/>
          <c:x val="0.04875"/>
          <c:y val="-0.021"/>
        </c:manualLayout>
      </c:layout>
      <c:spPr>
        <a:noFill/>
        <a:ln>
          <a:noFill/>
        </a:ln>
      </c:spPr>
    </c:title>
    <c:plotArea>
      <c:layout>
        <c:manualLayout>
          <c:xMode val="edge"/>
          <c:yMode val="edge"/>
          <c:x val="0.00925"/>
          <c:y val="0.24925"/>
          <c:w val="0.96775"/>
          <c:h val="0.6965"/>
        </c:manualLayout>
      </c:layout>
      <c:barChart>
        <c:barDir val="col"/>
        <c:grouping val="clustered"/>
        <c:varyColors val="0"/>
        <c:ser>
          <c:idx val="0"/>
          <c:order val="0"/>
          <c:tx>
            <c:strRef>
              <c:f>'GAP-2006'!$M$480</c:f>
              <c:strCache>
                <c:ptCount val="1"/>
                <c:pt idx="0">
                  <c:v>2003-04</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'GAP-2006'!$C$479:$L$479</c:f>
            </c:strRef>
          </c:cat>
          <c:val>
            <c:numRef>
              <c:f>'GAP-2006'!$C$480:$L$480</c:f>
            </c:numRef>
          </c:val>
        </c:ser>
        <c:ser>
          <c:idx val="1"/>
          <c:order val="1"/>
          <c:tx>
            <c:strRef>
              <c:f>'GAP-2006'!$M$481</c:f>
              <c:strCache>
                <c:ptCount val="1"/>
                <c:pt idx="0">
                  <c:v>2004-05</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'GAP-2006'!$C$481:$L$481</c:f>
            </c:numRef>
          </c:val>
        </c:ser>
        <c:axId val="16411928"/>
        <c:axId val="13489625"/>
      </c:barChart>
      <c:catAx>
        <c:axId val="1641192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825" b="0" i="0" u="none" baseline="0">
                <a:solidFill>
                  <a:srgbClr val="000000"/>
                </a:solidFill>
                <a:latin typeface="Arial"/>
                <a:ea typeface="Arial"/>
                <a:cs typeface="Arial"/>
              </a:defRPr>
            </a:pPr>
          </a:p>
        </c:txPr>
        <c:crossAx val="13489625"/>
        <c:crosses val="autoZero"/>
        <c:auto val="1"/>
        <c:lblOffset val="100"/>
        <c:tickLblSkip val="2"/>
        <c:noMultiLvlLbl val="0"/>
      </c:catAx>
      <c:valAx>
        <c:axId val="134896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41192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Region 11 Report of TAKS Indicators, Grade 3</a:t>
            </a:r>
          </a:p>
        </c:rich>
      </c:tx>
      <c:layout>
        <c:manualLayout>
          <c:xMode val="factor"/>
          <c:yMode val="factor"/>
          <c:x val="0.10375"/>
          <c:y val="-0.01175"/>
        </c:manualLayout>
      </c:layout>
      <c:spPr>
        <a:noFill/>
        <a:ln>
          <a:noFill/>
        </a:ln>
      </c:spPr>
    </c:title>
    <c:plotArea>
      <c:layout>
        <c:manualLayout>
          <c:xMode val="edge"/>
          <c:yMode val="edge"/>
          <c:x val="0.087"/>
          <c:y val="0.22175"/>
          <c:w val="0.886"/>
          <c:h val="0.746"/>
        </c:manualLayout>
      </c:layout>
      <c:barChart>
        <c:barDir val="col"/>
        <c:grouping val="clustered"/>
        <c:varyColors val="0"/>
        <c:ser>
          <c:idx val="0"/>
          <c:order val="0"/>
          <c:tx>
            <c:strRef>
              <c:f>'GAP-2006'!$M$435</c:f>
              <c:strCache>
                <c:ptCount val="1"/>
                <c:pt idx="0">
                  <c:v>2002-03</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'GAP-2006'!$C$434:$L$434</c:f>
            </c:strRef>
          </c:cat>
          <c:val>
            <c:numRef>
              <c:f>'GAP-2006'!$C$435:$L$435</c:f>
            </c:numRef>
          </c:val>
        </c:ser>
        <c:ser>
          <c:idx val="1"/>
          <c:order val="1"/>
          <c:tx>
            <c:strRef>
              <c:f>'GAP-2006'!$M$436</c:f>
              <c:strCache>
                <c:ptCount val="1"/>
                <c:pt idx="0">
                  <c:v>2003-04</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'GAP-2006'!$C$436:$L$436</c:f>
            </c:numRef>
          </c:val>
        </c:ser>
        <c:ser>
          <c:idx val="2"/>
          <c:order val="2"/>
          <c:tx>
            <c:strRef>
              <c:f>'GAP-2006'!$M$437</c:f>
              <c:strCache>
                <c:ptCount val="1"/>
                <c:pt idx="0">
                  <c:v>2004-05</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'GAP-2006'!$C$437:$L$437</c:f>
            </c:numRef>
          </c:val>
        </c:ser>
        <c:axId val="54297762"/>
        <c:axId val="18917811"/>
      </c:barChart>
      <c:catAx>
        <c:axId val="5429776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crossAx val="18917811"/>
        <c:crosses val="autoZero"/>
        <c:auto val="1"/>
        <c:lblOffset val="100"/>
        <c:tickLblSkip val="2"/>
        <c:noMultiLvlLbl val="0"/>
      </c:catAx>
      <c:valAx>
        <c:axId val="1891781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29776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Region 10 Report of TAKS Indicators, Grade 3</a:t>
            </a:r>
          </a:p>
        </c:rich>
      </c:tx>
      <c:layout>
        <c:manualLayout>
          <c:xMode val="factor"/>
          <c:yMode val="factor"/>
          <c:x val="0.12625"/>
          <c:y val="0.01175"/>
        </c:manualLayout>
      </c:layout>
      <c:spPr>
        <a:noFill/>
        <a:ln>
          <a:noFill/>
        </a:ln>
      </c:spPr>
    </c:title>
    <c:plotArea>
      <c:layout>
        <c:manualLayout>
          <c:xMode val="edge"/>
          <c:yMode val="edge"/>
          <c:x val="0.0695"/>
          <c:y val="0.1975"/>
          <c:w val="0.90275"/>
          <c:h val="0.77"/>
        </c:manualLayout>
      </c:layout>
      <c:barChart>
        <c:barDir val="col"/>
        <c:grouping val="clustered"/>
        <c:varyColors val="0"/>
        <c:ser>
          <c:idx val="0"/>
          <c:order val="0"/>
          <c:tx>
            <c:strRef>
              <c:f>'GAP-2006'!$M$386</c:f>
              <c:strCache>
                <c:ptCount val="1"/>
                <c:pt idx="0">
                  <c:v>2002-03</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'GAP-2006'!$C$385:$L$385</c:f>
            </c:strRef>
          </c:cat>
          <c:val>
            <c:numRef>
              <c:f>'GAP-2006'!$C$386:$L$386</c:f>
            </c:numRef>
          </c:val>
        </c:ser>
        <c:ser>
          <c:idx val="1"/>
          <c:order val="1"/>
          <c:tx>
            <c:strRef>
              <c:f>'GAP-2006'!$M$387</c:f>
              <c:strCache>
                <c:ptCount val="1"/>
                <c:pt idx="0">
                  <c:v>2003-04</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'GAP-2006'!$C$387:$L$387</c:f>
            </c:numRef>
          </c:val>
        </c:ser>
        <c:ser>
          <c:idx val="2"/>
          <c:order val="2"/>
          <c:tx>
            <c:strRef>
              <c:f>'GAP-2006'!$M$388</c:f>
              <c:strCache>
                <c:ptCount val="1"/>
                <c:pt idx="0">
                  <c:v>2004-05</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'GAP-2006'!$C$388:$L$388</c:f>
            </c:numRef>
          </c:val>
        </c:ser>
        <c:axId val="36042572"/>
        <c:axId val="55947693"/>
      </c:barChart>
      <c:catAx>
        <c:axId val="3604257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55947693"/>
        <c:crosses val="autoZero"/>
        <c:auto val="1"/>
        <c:lblOffset val="100"/>
        <c:tickLblSkip val="2"/>
        <c:noMultiLvlLbl val="0"/>
      </c:catAx>
      <c:valAx>
        <c:axId val="5594769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04257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solidFill>
                  <a:srgbClr val="000000"/>
                </a:solidFill>
                <a:latin typeface="Arial"/>
                <a:ea typeface="Arial"/>
                <a:cs typeface="Arial"/>
              </a:rPr>
              <a:t>Percentage of Students Enrolled by Ethnicity in Region 11</a:t>
            </a:r>
          </a:p>
        </c:rich>
      </c:tx>
      <c:layout/>
      <c:spPr>
        <a:noFill/>
        <a:ln>
          <a:noFill/>
        </a:ln>
      </c:spPr>
    </c:title>
    <c:plotArea>
      <c:layout/>
      <c:barChart>
        <c:barDir val="col"/>
        <c:grouping val="clustered"/>
        <c:varyColors val="0"/>
        <c:ser>
          <c:idx val="0"/>
          <c:order val="0"/>
          <c:tx>
            <c:strRef>
              <c:f>'GAP-2006'!#REF!</c:f>
              <c:strCache>
                <c:ptCount val="1"/>
                <c:pt idx="0">
                  <c:v>#REF!</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'GAP-2006'!#REF!</c:f>
              <c:strCache>
                <c:ptCount val="1"/>
                <c:pt idx="0">
                  <c:v>1</c:v>
                </c:pt>
              </c:strCache>
            </c:strRef>
          </c:cat>
          <c:val>
            <c:numRef>
              <c:f>'GAP-2006'!#REF!</c:f>
              <c:numCache>
                <c:ptCount val="1"/>
                <c:pt idx="0">
                  <c:v>1</c:v>
                </c:pt>
              </c:numCache>
            </c:numRef>
          </c:val>
        </c:ser>
        <c:ser>
          <c:idx val="1"/>
          <c:order val="1"/>
          <c:tx>
            <c:strRef>
              <c:f>'GAP-2006'!#REF!</c:f>
              <c:strCache>
                <c:ptCount val="1"/>
                <c:pt idx="0">
                  <c:v>#REF!</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'GAP-2006'!#REF!</c:f>
              <c:strCache>
                <c:ptCount val="1"/>
                <c:pt idx="0">
                  <c:v>1</c:v>
                </c:pt>
              </c:strCache>
            </c:strRef>
          </c:cat>
          <c:val>
            <c:numRef>
              <c:f>'GAP-2006'!#REF!</c:f>
              <c:numCache>
                <c:ptCount val="1"/>
                <c:pt idx="0">
                  <c:v>1</c:v>
                </c:pt>
              </c:numCache>
            </c:numRef>
          </c:val>
        </c:ser>
        <c:ser>
          <c:idx val="2"/>
          <c:order val="2"/>
          <c:tx>
            <c:strRef>
              <c:f>'GAP-2006'!#REF!</c:f>
              <c:strCache>
                <c:ptCount val="1"/>
                <c:pt idx="0">
                  <c:v>#REF!</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'GAP-2006'!#REF!</c:f>
              <c:strCache>
                <c:ptCount val="1"/>
                <c:pt idx="0">
                  <c:v>1</c:v>
                </c:pt>
              </c:strCache>
            </c:strRef>
          </c:cat>
          <c:val>
            <c:numRef>
              <c:f>'GAP-2006'!#REF!</c:f>
              <c:numCache>
                <c:ptCount val="1"/>
                <c:pt idx="0">
                  <c:v>1</c:v>
                </c:pt>
              </c:numCache>
            </c:numRef>
          </c:val>
        </c:ser>
        <c:axId val="23606018"/>
        <c:axId val="11127571"/>
      </c:barChart>
      <c:catAx>
        <c:axId val="236060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1" i="0" u="none" baseline="0">
                <a:solidFill>
                  <a:srgbClr val="000000"/>
                </a:solidFill>
                <a:latin typeface="Arial"/>
                <a:ea typeface="Arial"/>
                <a:cs typeface="Arial"/>
              </a:defRPr>
            </a:pPr>
          </a:p>
        </c:txPr>
        <c:crossAx val="11127571"/>
        <c:crosses val="autoZero"/>
        <c:auto val="1"/>
        <c:lblOffset val="100"/>
        <c:tickLblSkip val="1"/>
        <c:noMultiLvlLbl val="0"/>
      </c:catAx>
      <c:valAx>
        <c:axId val="111275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60601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Composite Percentages for TAKS Indicators 
in Region 10 &amp; 11, Grade 11</a:t>
            </a:r>
          </a:p>
        </c:rich>
      </c:tx>
      <c:layout>
        <c:manualLayout>
          <c:xMode val="factor"/>
          <c:yMode val="factor"/>
          <c:x val="0.06525"/>
          <c:y val="-0.02025"/>
        </c:manualLayout>
      </c:layout>
      <c:spPr>
        <a:noFill/>
        <a:ln>
          <a:noFill/>
        </a:ln>
      </c:spPr>
    </c:title>
    <c:plotArea>
      <c:layout>
        <c:manualLayout>
          <c:xMode val="edge"/>
          <c:yMode val="edge"/>
          <c:x val="0.087"/>
          <c:y val="0.263"/>
          <c:w val="0.90375"/>
          <c:h val="0.682"/>
        </c:manualLayout>
      </c:layout>
      <c:barChart>
        <c:barDir val="col"/>
        <c:grouping val="clustered"/>
        <c:varyColors val="0"/>
        <c:ser>
          <c:idx val="0"/>
          <c:order val="0"/>
          <c:tx>
            <c:strRef>
              <c:f>'GAP-2006'!$L$328</c:f>
              <c:strCache>
                <c:ptCount val="1"/>
                <c:pt idx="0">
                  <c:v>2002-03</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'GAP-2006'!$C$327:$J$327</c:f>
            </c:strRef>
          </c:cat>
          <c:val>
            <c:numRef>
              <c:f>'GAP-2006'!$C$328:$J$328</c:f>
            </c:numRef>
          </c:val>
        </c:ser>
        <c:ser>
          <c:idx val="1"/>
          <c:order val="1"/>
          <c:tx>
            <c:strRef>
              <c:f>'GAP-2006'!$L$329</c:f>
              <c:strCache>
                <c:ptCount val="1"/>
                <c:pt idx="0">
                  <c:v>2003-04</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'GAP-2006'!$C$329:$J$329</c:f>
            </c:numRef>
          </c:val>
        </c:ser>
        <c:ser>
          <c:idx val="2"/>
          <c:order val="2"/>
          <c:tx>
            <c:strRef>
              <c:f>'GAP-2006'!$L$330</c:f>
              <c:strCache>
                <c:ptCount val="1"/>
                <c:pt idx="0">
                  <c:v>2004-05</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'GAP-2006'!$C$330:$J$330</c:f>
            </c:numRef>
          </c:val>
        </c:ser>
        <c:axId val="33767190"/>
        <c:axId val="35469255"/>
      </c:barChart>
      <c:catAx>
        <c:axId val="3376719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469255"/>
        <c:crosses val="autoZero"/>
        <c:auto val="1"/>
        <c:lblOffset val="100"/>
        <c:tickLblSkip val="1"/>
        <c:noMultiLvlLbl val="0"/>
      </c:catAx>
      <c:valAx>
        <c:axId val="354692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76719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Region 10 TAKS Indicators, Grade 11</a:t>
            </a:r>
          </a:p>
        </c:rich>
      </c:tx>
      <c:layout>
        <c:manualLayout>
          <c:xMode val="factor"/>
          <c:yMode val="factor"/>
          <c:x val="0.07775"/>
          <c:y val="-0.0055"/>
        </c:manualLayout>
      </c:layout>
      <c:spPr>
        <a:noFill/>
        <a:ln>
          <a:noFill/>
        </a:ln>
      </c:spPr>
    </c:title>
    <c:plotArea>
      <c:layout>
        <c:manualLayout>
          <c:xMode val="edge"/>
          <c:yMode val="edge"/>
          <c:x val="0.02875"/>
          <c:y val="0.2055"/>
          <c:w val="0.97125"/>
          <c:h val="0.7835"/>
        </c:manualLayout>
      </c:layout>
      <c:barChart>
        <c:barDir val="col"/>
        <c:grouping val="clustered"/>
        <c:varyColors val="0"/>
        <c:ser>
          <c:idx val="0"/>
          <c:order val="0"/>
          <c:tx>
            <c:strRef>
              <c:f>'GAP-2006'!$L$207</c:f>
              <c:strCache>
                <c:ptCount val="1"/>
                <c:pt idx="0">
                  <c:v>2002-03</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'GAP-2006'!$C$206:$K$206</c:f>
            </c:strRef>
          </c:cat>
          <c:val>
            <c:numRef>
              <c:f>'GAP-2006'!$C$207:$K$207</c:f>
            </c:numRef>
          </c:val>
        </c:ser>
        <c:ser>
          <c:idx val="1"/>
          <c:order val="1"/>
          <c:tx>
            <c:strRef>
              <c:f>'GAP-2006'!$L$208</c:f>
              <c:strCache>
                <c:ptCount val="1"/>
                <c:pt idx="0">
                  <c:v>2003-04</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'GAP-2006'!$C$208:$K$208</c:f>
            </c:numRef>
          </c:val>
        </c:ser>
        <c:ser>
          <c:idx val="2"/>
          <c:order val="2"/>
          <c:tx>
            <c:strRef>
              <c:f>'GAP-2006'!$L$209</c:f>
              <c:strCache>
                <c:ptCount val="1"/>
                <c:pt idx="0">
                  <c:v>2004-05</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'GAP-2006'!$C$209:$K$209</c:f>
            </c:numRef>
          </c:val>
        </c:ser>
        <c:axId val="50787840"/>
        <c:axId val="54437377"/>
      </c:barChart>
      <c:catAx>
        <c:axId val="5078784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437377"/>
        <c:crosses val="autoZero"/>
        <c:auto val="1"/>
        <c:lblOffset val="100"/>
        <c:tickLblSkip val="2"/>
        <c:noMultiLvlLbl val="0"/>
      </c:catAx>
      <c:valAx>
        <c:axId val="544373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5078784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Number of High Schools that did not meet AYP by District
</a:t>
            </a:r>
          </a:p>
        </c:rich>
      </c:tx>
      <c:layout/>
      <c:spPr>
        <a:noFill/>
        <a:ln>
          <a:noFill/>
        </a:ln>
      </c:spPr>
    </c:title>
    <c:plotArea>
      <c:layout/>
      <c:barChart>
        <c:barDir val="col"/>
        <c:grouping val="clustered"/>
        <c:varyColors val="0"/>
        <c:ser>
          <c:idx val="0"/>
          <c:order val="0"/>
          <c:tx>
            <c:strRef>
              <c:f>'GAP-2006'!#REF!</c:f>
              <c:strCache>
                <c:ptCount val="1"/>
                <c:pt idx="0">
                  <c:v>#REF!</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'GAP-2006'!#REF!</c:f>
              <c:strCache>
                <c:ptCount val="1"/>
                <c:pt idx="0">
                  <c:v>1</c:v>
                </c:pt>
              </c:strCache>
            </c:strRef>
          </c:cat>
          <c:val>
            <c:numRef>
              <c:f>'GAP-2006'!#REF!</c:f>
              <c:numCache>
                <c:ptCount val="1"/>
                <c:pt idx="0">
                  <c:v>1</c:v>
                </c:pt>
              </c:numCache>
            </c:numRef>
          </c:val>
        </c:ser>
        <c:ser>
          <c:idx val="1"/>
          <c:order val="1"/>
          <c:tx>
            <c:strRef>
              <c:f>'GAP-2006'!#REF!</c:f>
              <c:strCache>
                <c:ptCount val="1"/>
                <c:pt idx="0">
                  <c:v>#REF!</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'GAP-2006'!#REF!</c:f>
              <c:numCache>
                <c:ptCount val="1"/>
                <c:pt idx="0">
                  <c:v>1</c:v>
                </c:pt>
              </c:numCache>
            </c:numRef>
          </c:val>
        </c:ser>
        <c:axId val="20174346"/>
        <c:axId val="47351387"/>
      </c:barChart>
      <c:catAx>
        <c:axId val="201743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1" i="0" u="none" baseline="0">
                <a:solidFill>
                  <a:srgbClr val="000000"/>
                </a:solidFill>
                <a:latin typeface="Arial"/>
                <a:ea typeface="Arial"/>
                <a:cs typeface="Arial"/>
              </a:defRPr>
            </a:pPr>
          </a:p>
        </c:txPr>
        <c:crossAx val="47351387"/>
        <c:crosses val="autoZero"/>
        <c:auto val="1"/>
        <c:lblOffset val="100"/>
        <c:tickLblSkip val="1"/>
        <c:noMultiLvlLbl val="0"/>
      </c:catAx>
      <c:valAx>
        <c:axId val="473513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17434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Percentage of Schools by AYP Status</a:t>
            </a:r>
          </a:p>
        </c:rich>
      </c:tx>
      <c:layout/>
      <c:spPr>
        <a:noFill/>
        <a:ln>
          <a:noFill/>
        </a:ln>
      </c:spPr>
    </c:title>
    <c:plotArea>
      <c:layout/>
      <c:barChart>
        <c:barDir val="col"/>
        <c:grouping val="clustered"/>
        <c:varyColors val="0"/>
        <c:ser>
          <c:idx val="0"/>
          <c:order val="0"/>
          <c:tx>
            <c:strRef>
              <c:f>'GAP-2006'!#REF!</c:f>
              <c:strCache>
                <c:ptCount val="1"/>
                <c:pt idx="0">
                  <c:v>#REF!</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'GAP-2006'!#REF!</c:f>
              <c:strCache>
                <c:ptCount val="1"/>
                <c:pt idx="0">
                  <c:v>1</c:v>
                </c:pt>
              </c:strCache>
            </c:strRef>
          </c:cat>
          <c:val>
            <c:numRef>
              <c:f>'GAP-2006'!#REF!</c:f>
              <c:numCache>
                <c:ptCount val="1"/>
                <c:pt idx="0">
                  <c:v>1</c:v>
                </c:pt>
              </c:numCache>
            </c:numRef>
          </c:val>
        </c:ser>
        <c:ser>
          <c:idx val="1"/>
          <c:order val="1"/>
          <c:tx>
            <c:strRef>
              <c:f>'GAP-2006'!#REF!</c:f>
              <c:strCache>
                <c:ptCount val="1"/>
                <c:pt idx="0">
                  <c:v>#REF!</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'GAP-2006'!#REF!</c:f>
              <c:strCache>
                <c:ptCount val="1"/>
                <c:pt idx="0">
                  <c:v>1</c:v>
                </c:pt>
              </c:strCache>
            </c:strRef>
          </c:cat>
          <c:val>
            <c:numRef>
              <c:f>'GAP-2006'!#REF!</c:f>
              <c:numCache>
                <c:ptCount val="1"/>
                <c:pt idx="0">
                  <c:v>1</c:v>
                </c:pt>
              </c:numCache>
            </c:numRef>
          </c:val>
        </c:ser>
        <c:gapWidth val="360"/>
        <c:axId val="23509300"/>
        <c:axId val="10257109"/>
      </c:barChart>
      <c:catAx>
        <c:axId val="2350930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5" b="1" i="0" u="none" baseline="0">
                <a:solidFill>
                  <a:srgbClr val="000000"/>
                </a:solidFill>
                <a:latin typeface="Arial"/>
                <a:ea typeface="Arial"/>
                <a:cs typeface="Arial"/>
              </a:defRPr>
            </a:pPr>
          </a:p>
        </c:txPr>
        <c:crossAx val="10257109"/>
        <c:crosses val="autoZero"/>
        <c:auto val="1"/>
        <c:lblOffset val="100"/>
        <c:tickLblSkip val="1"/>
        <c:noMultiLvlLbl val="0"/>
      </c:catAx>
      <c:valAx>
        <c:axId val="102571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50930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K-12 Student Demographics by County</a:t>
            </a:r>
          </a:p>
        </c:rich>
      </c:tx>
      <c:layout/>
      <c:spPr>
        <a:noFill/>
        <a:ln>
          <a:noFill/>
        </a:ln>
      </c:spPr>
    </c:title>
    <c:plotArea>
      <c:layout/>
      <c:barChart>
        <c:barDir val="col"/>
        <c:grouping val="clustered"/>
        <c:varyColors val="0"/>
        <c:ser>
          <c:idx val="0"/>
          <c:order val="0"/>
          <c:tx>
            <c:strRef>
              <c:f>'GAP-2006'!#REF!</c:f>
              <c:strCache>
                <c:ptCount val="1"/>
                <c:pt idx="0">
                  <c:v>#REF!</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'GAP-2006'!#REF!</c:f>
              <c:strCache>
                <c:ptCount val="1"/>
                <c:pt idx="0">
                  <c:v>1</c:v>
                </c:pt>
              </c:strCache>
            </c:strRef>
          </c:cat>
          <c:val>
            <c:numRef>
              <c:f>'GAP-2006'!#REF!</c:f>
              <c:numCache>
                <c:ptCount val="1"/>
                <c:pt idx="0">
                  <c:v>1</c:v>
                </c:pt>
              </c:numCache>
            </c:numRef>
          </c:val>
        </c:ser>
        <c:ser>
          <c:idx val="1"/>
          <c:order val="1"/>
          <c:tx>
            <c:strRef>
              <c:f>'GAP-2006'!#REF!</c:f>
              <c:strCache>
                <c:ptCount val="1"/>
                <c:pt idx="0">
                  <c:v>#REF!</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'GAP-2006'!#REF!</c:f>
              <c:numCache>
                <c:ptCount val="1"/>
                <c:pt idx="0">
                  <c:v>1</c:v>
                </c:pt>
              </c:numCache>
            </c:numRef>
          </c:val>
        </c:ser>
        <c:axId val="25205118"/>
        <c:axId val="25519471"/>
      </c:barChart>
      <c:catAx>
        <c:axId val="252051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1" i="0" u="none" baseline="0">
                <a:solidFill>
                  <a:srgbClr val="000000"/>
                </a:solidFill>
                <a:latin typeface="Arial"/>
                <a:ea typeface="Arial"/>
                <a:cs typeface="Arial"/>
              </a:defRPr>
            </a:pPr>
          </a:p>
        </c:txPr>
        <c:crossAx val="25519471"/>
        <c:crosses val="autoZero"/>
        <c:auto val="1"/>
        <c:lblOffset val="100"/>
        <c:tickLblSkip val="1"/>
        <c:noMultiLvlLbl val="0"/>
      </c:catAx>
      <c:valAx>
        <c:axId val="255194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20511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K-12 Student Demographics by Percentages for Tarrant County ISDs</a:t>
            </a:r>
          </a:p>
        </c:rich>
      </c:tx>
      <c:layout/>
      <c:spPr>
        <a:noFill/>
        <a:ln>
          <a:noFill/>
        </a:ln>
      </c:spPr>
    </c:title>
    <c:plotArea>
      <c:layout/>
      <c:barChart>
        <c:barDir val="col"/>
        <c:grouping val="clustered"/>
        <c:varyColors val="0"/>
        <c:ser>
          <c:idx val="0"/>
          <c:order val="0"/>
          <c:tx>
            <c:strRef>
              <c:f>'GAP-2006'!#REF!</c:f>
              <c:strCache>
                <c:ptCount val="1"/>
                <c:pt idx="0">
                  <c:v>#REF!</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'GAP-2006'!#REF!</c:f>
              <c:strCache>
                <c:ptCount val="1"/>
                <c:pt idx="0">
                  <c:v>1</c:v>
                </c:pt>
              </c:strCache>
            </c:strRef>
          </c:cat>
          <c:val>
            <c:numRef>
              <c:f>'GAP-2006'!#REF!</c:f>
              <c:numCache>
                <c:ptCount val="1"/>
                <c:pt idx="0">
                  <c:v>1</c:v>
                </c:pt>
              </c:numCache>
            </c:numRef>
          </c:val>
        </c:ser>
        <c:ser>
          <c:idx val="1"/>
          <c:order val="1"/>
          <c:tx>
            <c:strRef>
              <c:f>'GAP-2006'!#REF!</c:f>
              <c:strCache>
                <c:ptCount val="1"/>
                <c:pt idx="0">
                  <c:v>#REF!</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'GAP-2006'!#REF!</c:f>
              <c:numCache>
                <c:ptCount val="1"/>
                <c:pt idx="0">
                  <c:v>1</c:v>
                </c:pt>
              </c:numCache>
            </c:numRef>
          </c:val>
        </c:ser>
        <c:axId val="28348648"/>
        <c:axId val="53811241"/>
      </c:barChart>
      <c:catAx>
        <c:axId val="2834864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5" b="1" i="0" u="none" baseline="0">
                <a:solidFill>
                  <a:srgbClr val="000000"/>
                </a:solidFill>
                <a:latin typeface="Arial"/>
                <a:ea typeface="Arial"/>
                <a:cs typeface="Arial"/>
              </a:defRPr>
            </a:pPr>
          </a:p>
        </c:txPr>
        <c:crossAx val="53811241"/>
        <c:crosses val="autoZero"/>
        <c:auto val="1"/>
        <c:lblOffset val="100"/>
        <c:tickLblSkip val="1"/>
        <c:noMultiLvlLbl val="0"/>
      </c:catAx>
      <c:valAx>
        <c:axId val="538112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34864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K-12 Student Demographics by Percentage for Denton County ISDs
</a:t>
            </a:r>
          </a:p>
        </c:rich>
      </c:tx>
      <c:layout/>
      <c:spPr>
        <a:noFill/>
        <a:ln>
          <a:noFill/>
        </a:ln>
      </c:spPr>
    </c:title>
    <c:plotArea>
      <c:layout/>
      <c:barChart>
        <c:barDir val="col"/>
        <c:grouping val="clustered"/>
        <c:varyColors val="0"/>
        <c:ser>
          <c:idx val="0"/>
          <c:order val="0"/>
          <c:tx>
            <c:strRef>
              <c:f>'GAP-2006'!#REF!</c:f>
              <c:strCache>
                <c:ptCount val="1"/>
                <c:pt idx="0">
                  <c:v>#REF!</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'GAP-2006'!#REF!</c:f>
              <c:strCache>
                <c:ptCount val="1"/>
                <c:pt idx="0">
                  <c:v>1</c:v>
                </c:pt>
              </c:strCache>
            </c:strRef>
          </c:cat>
          <c:val>
            <c:numRef>
              <c:f>'GAP-2006'!#REF!</c:f>
              <c:numCache>
                <c:ptCount val="1"/>
                <c:pt idx="0">
                  <c:v>1</c:v>
                </c:pt>
              </c:numCache>
            </c:numRef>
          </c:val>
        </c:ser>
        <c:ser>
          <c:idx val="1"/>
          <c:order val="1"/>
          <c:tx>
            <c:strRef>
              <c:f>'GAP-2006'!#REF!</c:f>
              <c:strCache>
                <c:ptCount val="1"/>
                <c:pt idx="0">
                  <c:v>#REF!</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'GAP-2006'!#REF!</c:f>
              <c:numCache>
                <c:ptCount val="1"/>
                <c:pt idx="0">
                  <c:v>1</c:v>
                </c:pt>
              </c:numCache>
            </c:numRef>
          </c:val>
        </c:ser>
        <c:axId val="14539122"/>
        <c:axId val="63743235"/>
      </c:barChart>
      <c:catAx>
        <c:axId val="1453912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1" i="0" u="none" baseline="0">
                <a:solidFill>
                  <a:srgbClr val="000000"/>
                </a:solidFill>
                <a:latin typeface="Arial"/>
                <a:ea typeface="Arial"/>
                <a:cs typeface="Arial"/>
              </a:defRPr>
            </a:pPr>
          </a:p>
        </c:txPr>
        <c:crossAx val="63743235"/>
        <c:crosses val="autoZero"/>
        <c:auto val="1"/>
        <c:lblOffset val="100"/>
        <c:tickLblSkip val="1"/>
        <c:noMultiLvlLbl val="0"/>
      </c:catAx>
      <c:valAx>
        <c:axId val="6374323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53912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K-12 Student Demographics by Percentage for Dallas County ISDs</a:t>
            </a:r>
          </a:p>
        </c:rich>
      </c:tx>
      <c:layout/>
      <c:spPr>
        <a:noFill/>
        <a:ln>
          <a:noFill/>
        </a:ln>
      </c:spPr>
    </c:title>
    <c:plotArea>
      <c:layout/>
      <c:barChart>
        <c:barDir val="col"/>
        <c:grouping val="clustered"/>
        <c:varyColors val="0"/>
        <c:ser>
          <c:idx val="0"/>
          <c:order val="0"/>
          <c:tx>
            <c:strRef>
              <c:f>'GAP-2006'!#REF!</c:f>
              <c:strCache>
                <c:ptCount val="1"/>
                <c:pt idx="0">
                  <c:v>#REF!</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'GAP-2006'!#REF!</c:f>
              <c:strCache>
                <c:ptCount val="1"/>
                <c:pt idx="0">
                  <c:v>1</c:v>
                </c:pt>
              </c:strCache>
            </c:strRef>
          </c:cat>
          <c:val>
            <c:numRef>
              <c:f>'GAP-2006'!#REF!</c:f>
              <c:numCache>
                <c:ptCount val="1"/>
                <c:pt idx="0">
                  <c:v>1</c:v>
                </c:pt>
              </c:numCache>
            </c:numRef>
          </c:val>
        </c:ser>
        <c:ser>
          <c:idx val="1"/>
          <c:order val="1"/>
          <c:tx>
            <c:strRef>
              <c:f>'GAP-2006'!#REF!</c:f>
              <c:strCache>
                <c:ptCount val="1"/>
                <c:pt idx="0">
                  <c:v>#REF!</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'GAP-2006'!#REF!</c:f>
              <c:numCache>
                <c:ptCount val="1"/>
                <c:pt idx="0">
                  <c:v>1</c:v>
                </c:pt>
              </c:numCache>
            </c:numRef>
          </c:val>
        </c:ser>
        <c:axId val="36818204"/>
        <c:axId val="62928381"/>
      </c:barChart>
      <c:catAx>
        <c:axId val="3681820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5" b="1" i="0" u="none" baseline="0">
                <a:solidFill>
                  <a:srgbClr val="000000"/>
                </a:solidFill>
                <a:latin typeface="Arial"/>
                <a:ea typeface="Arial"/>
                <a:cs typeface="Arial"/>
              </a:defRPr>
            </a:pPr>
          </a:p>
        </c:txPr>
        <c:crossAx val="62928381"/>
        <c:crosses val="autoZero"/>
        <c:auto val="1"/>
        <c:lblOffset val="100"/>
        <c:tickLblSkip val="1"/>
        <c:noMultiLvlLbl val="0"/>
      </c:catAx>
      <c:valAx>
        <c:axId val="629283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818204"/>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Percentage of Population Distribution by 
Ethnicity for Selected North Texas Counties</a:t>
            </a:r>
          </a:p>
        </c:rich>
      </c:tx>
      <c:layout/>
      <c:spPr>
        <a:noFill/>
        <a:ln>
          <a:noFill/>
        </a:ln>
      </c:spPr>
    </c:title>
    <c:plotArea>
      <c:layout/>
      <c:barChart>
        <c:barDir val="col"/>
        <c:grouping val="clustered"/>
        <c:varyColors val="0"/>
        <c:ser>
          <c:idx val="0"/>
          <c:order val="0"/>
          <c:tx>
            <c:strRef>
              <c:f>'[1]GAP Analysis'!$B$89</c:f>
              <c:strCache>
                <c:ptCount val="1"/>
                <c:pt idx="0">
                  <c:v>Collin</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'[1]GAP Analysis'!$C$88:$F$88</c:f>
              <c:strCache>
                <c:ptCount val="4"/>
                <c:pt idx="0">
                  <c:v>African American</c:v>
                </c:pt>
                <c:pt idx="1">
                  <c:v>Hispanic</c:v>
                </c:pt>
                <c:pt idx="2">
                  <c:v>White</c:v>
                </c:pt>
                <c:pt idx="3">
                  <c:v>Other  Minorities</c:v>
                </c:pt>
              </c:strCache>
            </c:strRef>
          </c:cat>
          <c:val>
            <c:numRef>
              <c:f>'[1]GAP Analysis'!$C$89:$F$89</c:f>
              <c:numCache>
                <c:ptCount val="4"/>
                <c:pt idx="0">
                  <c:v>4.8</c:v>
                </c:pt>
                <c:pt idx="1">
                  <c:v>10.3</c:v>
                </c:pt>
                <c:pt idx="2">
                  <c:v>81.5</c:v>
                </c:pt>
                <c:pt idx="3">
                  <c:v>7.4</c:v>
                </c:pt>
              </c:numCache>
            </c:numRef>
          </c:val>
        </c:ser>
        <c:ser>
          <c:idx val="1"/>
          <c:order val="1"/>
          <c:tx>
            <c:strRef>
              <c:f>'[1]GAP Analysis'!$B$90</c:f>
              <c:strCache>
                <c:ptCount val="1"/>
                <c:pt idx="0">
                  <c:v>Dallas</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'[1]GAP Analysis'!$C$90:$F$90</c:f>
              <c:numCache>
                <c:ptCount val="4"/>
                <c:pt idx="0">
                  <c:v>20.3</c:v>
                </c:pt>
                <c:pt idx="1">
                  <c:v>29.9</c:v>
                </c:pt>
                <c:pt idx="2">
                  <c:v>58.4</c:v>
                </c:pt>
                <c:pt idx="3">
                  <c:v>4.699999999999999</c:v>
                </c:pt>
              </c:numCache>
            </c:numRef>
          </c:val>
        </c:ser>
        <c:ser>
          <c:idx val="2"/>
          <c:order val="2"/>
          <c:tx>
            <c:strRef>
              <c:f>'[1]GAP Analysis'!$B$91</c:f>
              <c:strCache>
                <c:ptCount val="1"/>
                <c:pt idx="0">
                  <c:v>Denton</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'[1]GAP Analysis'!$C$91:$F$91</c:f>
              <c:numCache>
                <c:ptCount val="4"/>
                <c:pt idx="0">
                  <c:v>5.9</c:v>
                </c:pt>
                <c:pt idx="1">
                  <c:v>12.2</c:v>
                </c:pt>
                <c:pt idx="2">
                  <c:v>81.7</c:v>
                </c:pt>
                <c:pt idx="3">
                  <c:v>4.699999999999999</c:v>
                </c:pt>
              </c:numCache>
            </c:numRef>
          </c:val>
        </c:ser>
        <c:ser>
          <c:idx val="3"/>
          <c:order val="3"/>
          <c:tx>
            <c:strRef>
              <c:f>'[1]GAP Analysis'!$B$92</c:f>
              <c:strCache>
                <c:ptCount val="1"/>
                <c:pt idx="0">
                  <c:v>Tarrant</c:v>
                </c:pt>
              </c:strCache>
            </c:strRef>
          </c:tx>
          <c:spPr>
            <a:gradFill rotWithShape="1">
              <a:gsLst>
                <a:gs pos="0">
                  <a:srgbClr val="5E7676"/>
                </a:gs>
                <a:gs pos="100000">
                  <a:srgbClr val="CCFF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'[1]GAP Analysis'!$C$92:$F$92</c:f>
              <c:numCache>
                <c:ptCount val="4"/>
                <c:pt idx="0">
                  <c:v>12.8</c:v>
                </c:pt>
                <c:pt idx="1">
                  <c:v>19.7</c:v>
                </c:pt>
                <c:pt idx="2">
                  <c:v>71.2</c:v>
                </c:pt>
                <c:pt idx="3">
                  <c:v>4.3999999999999995</c:v>
                </c:pt>
              </c:numCache>
            </c:numRef>
          </c:val>
        </c:ser>
        <c:axId val="29484518"/>
        <c:axId val="64034071"/>
      </c:barChart>
      <c:catAx>
        <c:axId val="294845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1" i="0" u="none" baseline="0">
                <a:solidFill>
                  <a:srgbClr val="000000"/>
                </a:solidFill>
                <a:latin typeface="Arial"/>
                <a:ea typeface="Arial"/>
                <a:cs typeface="Arial"/>
              </a:defRPr>
            </a:pPr>
          </a:p>
        </c:txPr>
        <c:crossAx val="64034071"/>
        <c:crosses val="autoZero"/>
        <c:auto val="1"/>
        <c:lblOffset val="100"/>
        <c:tickLblSkip val="1"/>
        <c:noMultiLvlLbl val="0"/>
      </c:catAx>
      <c:valAx>
        <c:axId val="6403407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48451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Percentage of Population Distribution by Economically 
Disadvantaged Students for  Selected North Texas Counties</a:t>
            </a:r>
          </a:p>
        </c:rich>
      </c:tx>
      <c:layout/>
      <c:spPr>
        <a:noFill/>
        <a:ln>
          <a:noFill/>
        </a:ln>
      </c:spPr>
    </c:title>
    <c:plotArea>
      <c:layout/>
      <c:barChart>
        <c:barDir val="col"/>
        <c:grouping val="clustered"/>
        <c:varyColors val="0"/>
        <c:ser>
          <c:idx val="0"/>
          <c:order val="0"/>
          <c:tx>
            <c:strRef>
              <c:f>'[1]GAP Analysis'!$G$88</c:f>
              <c:strCache>
                <c:ptCount val="1"/>
                <c:pt idx="0">
                  <c:v> Econ. Disadvantaged</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'[1]GAP Analysis'!$B$89:$B$92</c:f>
              <c:strCache>
                <c:ptCount val="4"/>
                <c:pt idx="0">
                  <c:v>Collin</c:v>
                </c:pt>
                <c:pt idx="1">
                  <c:v>Dallas</c:v>
                </c:pt>
                <c:pt idx="2">
                  <c:v>Denton</c:v>
                </c:pt>
                <c:pt idx="3">
                  <c:v>Tarrant</c:v>
                </c:pt>
              </c:strCache>
            </c:strRef>
          </c:cat>
          <c:val>
            <c:numRef>
              <c:f>'[1]GAP Analysis'!$G$89:$G$92</c:f>
              <c:numCache>
                <c:ptCount val="4"/>
                <c:pt idx="0">
                  <c:v>4.9</c:v>
                </c:pt>
                <c:pt idx="1">
                  <c:v>13.4</c:v>
                </c:pt>
                <c:pt idx="2">
                  <c:v>6.6</c:v>
                </c:pt>
                <c:pt idx="3">
                  <c:v>10.6</c:v>
                </c:pt>
              </c:numCache>
            </c:numRef>
          </c:val>
        </c:ser>
        <c:axId val="39435728"/>
        <c:axId val="19377233"/>
      </c:barChart>
      <c:catAx>
        <c:axId val="3943572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1" i="0" u="none" baseline="0">
                <a:solidFill>
                  <a:srgbClr val="000000"/>
                </a:solidFill>
                <a:latin typeface="Arial"/>
                <a:ea typeface="Arial"/>
                <a:cs typeface="Arial"/>
              </a:defRPr>
            </a:pPr>
          </a:p>
        </c:txPr>
        <c:crossAx val="19377233"/>
        <c:crosses val="autoZero"/>
        <c:auto val="1"/>
        <c:lblOffset val="100"/>
        <c:tickLblSkip val="1"/>
        <c:noMultiLvlLbl val="0"/>
      </c:catAx>
      <c:valAx>
        <c:axId val="1937723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43572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Percentage of Schools by State Rating</a:t>
            </a:r>
          </a:p>
        </c:rich>
      </c:tx>
      <c:layout/>
      <c:spPr>
        <a:noFill/>
        <a:ln>
          <a:noFill/>
        </a:ln>
      </c:spPr>
    </c:title>
    <c:plotArea>
      <c:layout/>
      <c:barChart>
        <c:barDir val="col"/>
        <c:grouping val="clustered"/>
        <c:varyColors val="0"/>
        <c:ser>
          <c:idx val="0"/>
          <c:order val="0"/>
          <c:tx>
            <c:strRef>
              <c:f>'GAP-2006'!#REF!</c:f>
              <c:strCache>
                <c:ptCount val="1"/>
                <c:pt idx="0">
                  <c:v>#REF!</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'GAP-2006'!#REF!</c:f>
              <c:strCache>
                <c:ptCount val="1"/>
                <c:pt idx="0">
                  <c:v>1</c:v>
                </c:pt>
              </c:strCache>
            </c:strRef>
          </c:cat>
          <c:val>
            <c:numRef>
              <c:f>'GAP-2006'!#REF!</c:f>
              <c:numCache>
                <c:ptCount val="1"/>
                <c:pt idx="0">
                  <c:v>1</c:v>
                </c:pt>
              </c:numCache>
            </c:numRef>
          </c:val>
        </c:ser>
        <c:ser>
          <c:idx val="1"/>
          <c:order val="1"/>
          <c:tx>
            <c:strRef>
              <c:f>'GAP-2006'!#REF!</c:f>
              <c:strCache>
                <c:ptCount val="1"/>
                <c:pt idx="0">
                  <c:v>#REF!</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'GAP-2006'!#REF!</c:f>
              <c:strCache>
                <c:ptCount val="1"/>
                <c:pt idx="0">
                  <c:v>1</c:v>
                </c:pt>
              </c:strCache>
            </c:strRef>
          </c:cat>
          <c:val>
            <c:numRef>
              <c:f>'GAP-2006'!#REF!</c:f>
              <c:numCache>
                <c:ptCount val="1"/>
                <c:pt idx="0">
                  <c:v>1</c:v>
                </c:pt>
              </c:numCache>
            </c:numRef>
          </c:val>
        </c:ser>
        <c:axId val="33039276"/>
        <c:axId val="28918029"/>
      </c:barChart>
      <c:catAx>
        <c:axId val="3303927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1" i="0" u="none" baseline="0">
                <a:solidFill>
                  <a:srgbClr val="000000"/>
                </a:solidFill>
                <a:latin typeface="Arial"/>
                <a:ea typeface="Arial"/>
                <a:cs typeface="Arial"/>
              </a:defRPr>
            </a:pPr>
          </a:p>
        </c:txPr>
        <c:crossAx val="28918029"/>
        <c:crosses val="autoZero"/>
        <c:auto val="1"/>
        <c:lblOffset val="100"/>
        <c:tickLblSkip val="1"/>
        <c:noMultiLvlLbl val="0"/>
      </c:catAx>
      <c:valAx>
        <c:axId val="289180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03927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200" b="0" i="0" u="none" baseline="0">
          <a:solidFill>
            <a:srgbClr val="000000"/>
          </a:solidFill>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Percentage of Students Enrolled by Ethnicity in Region 10</a:t>
            </a:r>
          </a:p>
        </c:rich>
      </c:tx>
      <c:layout/>
      <c:spPr>
        <a:noFill/>
        <a:ln>
          <a:noFill/>
        </a:ln>
      </c:spPr>
    </c:title>
    <c:plotArea>
      <c:layout/>
      <c:barChart>
        <c:barDir val="col"/>
        <c:grouping val="clustered"/>
        <c:varyColors val="0"/>
        <c:ser>
          <c:idx val="0"/>
          <c:order val="0"/>
          <c:tx>
            <c:strRef>
              <c:f>'GAP-2006'!#REF!</c:f>
              <c:strCache>
                <c:ptCount val="1"/>
                <c:pt idx="0">
                  <c:v>#REF!</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'GAP-2006'!#REF!</c:f>
              <c:strCache>
                <c:ptCount val="1"/>
                <c:pt idx="0">
                  <c:v>1</c:v>
                </c:pt>
              </c:strCache>
            </c:strRef>
          </c:cat>
          <c:val>
            <c:numRef>
              <c:f>'GAP-2006'!#REF!</c:f>
              <c:numCache>
                <c:ptCount val="1"/>
                <c:pt idx="0">
                  <c:v>1</c:v>
                </c:pt>
              </c:numCache>
            </c:numRef>
          </c:val>
        </c:ser>
        <c:ser>
          <c:idx val="1"/>
          <c:order val="1"/>
          <c:tx>
            <c:strRef>
              <c:f>'GAP-2006'!#REF!</c:f>
              <c:strCache>
                <c:ptCount val="1"/>
                <c:pt idx="0">
                  <c:v>#REF!</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'GAP-2006'!#REF!</c:f>
              <c:strCache>
                <c:ptCount val="1"/>
                <c:pt idx="0">
                  <c:v>1</c:v>
                </c:pt>
              </c:strCache>
            </c:strRef>
          </c:cat>
          <c:val>
            <c:numRef>
              <c:f>'GAP-2006'!#REF!</c:f>
              <c:numCache>
                <c:ptCount val="1"/>
                <c:pt idx="0">
                  <c:v>1</c:v>
                </c:pt>
              </c:numCache>
            </c:numRef>
          </c:val>
        </c:ser>
        <c:ser>
          <c:idx val="2"/>
          <c:order val="2"/>
          <c:tx>
            <c:strRef>
              <c:f>'GAP-2006'!#REF!</c:f>
              <c:strCache>
                <c:ptCount val="1"/>
                <c:pt idx="0">
                  <c:v>#REF!</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'GAP-2006'!#REF!</c:f>
              <c:strCache>
                <c:ptCount val="1"/>
                <c:pt idx="0">
                  <c:v>1</c:v>
                </c:pt>
              </c:strCache>
            </c:strRef>
          </c:cat>
          <c:val>
            <c:numRef>
              <c:f>'GAP-2006'!#REF!</c:f>
              <c:numCache>
                <c:ptCount val="1"/>
                <c:pt idx="0">
                  <c:v>1</c:v>
                </c:pt>
              </c:numCache>
            </c:numRef>
          </c:val>
        </c:ser>
        <c:axId val="40177370"/>
        <c:axId val="26052011"/>
      </c:barChart>
      <c:catAx>
        <c:axId val="4017737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50" b="1" i="0" u="none" baseline="0">
                <a:solidFill>
                  <a:srgbClr val="000000"/>
                </a:solidFill>
                <a:latin typeface="Arial"/>
                <a:ea typeface="Arial"/>
                <a:cs typeface="Arial"/>
              </a:defRPr>
            </a:pPr>
          </a:p>
        </c:txPr>
        <c:crossAx val="26052011"/>
        <c:crosses val="autoZero"/>
        <c:auto val="1"/>
        <c:lblOffset val="100"/>
        <c:tickLblSkip val="1"/>
        <c:noMultiLvlLbl val="0"/>
      </c:catAx>
      <c:valAx>
        <c:axId val="2605201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17737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'GAP-2006'!#REF!</c:f>
              <c:strCache>
                <c:ptCount val="1"/>
                <c:pt idx="0">
                  <c:v>#REF!</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'GAP-2006'!#REF!</c:f>
              <c:strCache>
                <c:ptCount val="1"/>
                <c:pt idx="0">
                  <c:v>1</c:v>
                </c:pt>
              </c:strCache>
            </c:strRef>
          </c:cat>
          <c:val>
            <c:numRef>
              <c:f>'GAP-2006'!#REF!</c:f>
              <c:numCache>
                <c:ptCount val="1"/>
                <c:pt idx="0">
                  <c:v>1</c:v>
                </c:pt>
              </c:numCache>
            </c:numRef>
          </c:val>
        </c:ser>
        <c:ser>
          <c:idx val="1"/>
          <c:order val="1"/>
          <c:tx>
            <c:strRef>
              <c:f>'GAP-2006'!#REF!</c:f>
              <c:strCache>
                <c:ptCount val="1"/>
                <c:pt idx="0">
                  <c:v>#REF!</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'GAP-2006'!#REF!</c:f>
              <c:strCache>
                <c:ptCount val="1"/>
                <c:pt idx="0">
                  <c:v>1</c:v>
                </c:pt>
              </c:strCache>
            </c:strRef>
          </c:cat>
          <c:val>
            <c:numRef>
              <c:f>'GAP-2006'!#REF!</c:f>
              <c:numCache>
                <c:ptCount val="1"/>
                <c:pt idx="0">
                  <c:v>1</c:v>
                </c:pt>
              </c:numCache>
            </c:numRef>
          </c:val>
        </c:ser>
        <c:axId val="33141508"/>
        <c:axId val="29838117"/>
      </c:barChart>
      <c:catAx>
        <c:axId val="3314150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300" b="1" i="0" u="none" baseline="0">
                <a:solidFill>
                  <a:srgbClr val="000000"/>
                </a:solidFill>
                <a:latin typeface="Arial"/>
                <a:ea typeface="Arial"/>
                <a:cs typeface="Arial"/>
              </a:defRPr>
            </a:pPr>
          </a:p>
        </c:txPr>
        <c:crossAx val="29838117"/>
        <c:crosses val="autoZero"/>
        <c:auto val="1"/>
        <c:lblOffset val="100"/>
        <c:tickLblSkip val="1"/>
        <c:noMultiLvlLbl val="0"/>
      </c:catAx>
      <c:valAx>
        <c:axId val="298381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14150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325" b="0" i="0" u="none" baseline="0">
          <a:solidFill>
            <a:srgbClr val="000000"/>
          </a:solidFill>
          <a:latin typeface="Arial"/>
          <a:ea typeface="Arial"/>
          <a:cs typeface="Aria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Arial"/>
                <a:ea typeface="Arial"/>
                <a:cs typeface="Arial"/>
              </a:rPr>
              <a:t>K-12  Student Demographics by Percentage for Collin County  ISDs</a:t>
            </a:r>
          </a:p>
        </c:rich>
      </c:tx>
      <c:layout/>
      <c:spPr>
        <a:noFill/>
        <a:ln>
          <a:noFill/>
        </a:ln>
      </c:spPr>
    </c:title>
    <c:plotArea>
      <c:layout/>
      <c:barChart>
        <c:barDir val="col"/>
        <c:grouping val="clustered"/>
        <c:varyColors val="0"/>
        <c:ser>
          <c:idx val="0"/>
          <c:order val="0"/>
          <c:tx>
            <c:strRef>
              <c:f>'GAP-2006'!#REF!</c:f>
              <c:strCache>
                <c:ptCount val="1"/>
                <c:pt idx="0">
                  <c:v>#REF!</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'GAP-2006'!#REF!</c:f>
              <c:strCache>
                <c:ptCount val="1"/>
                <c:pt idx="0">
                  <c:v>1</c:v>
                </c:pt>
              </c:strCache>
            </c:strRef>
          </c:cat>
          <c:val>
            <c:numRef>
              <c:f>'GAP-2006'!#REF!</c:f>
              <c:numCache>
                <c:ptCount val="1"/>
                <c:pt idx="0">
                  <c:v>1</c:v>
                </c:pt>
              </c:numCache>
            </c:numRef>
          </c:val>
        </c:ser>
        <c:ser>
          <c:idx val="1"/>
          <c:order val="1"/>
          <c:tx>
            <c:strRef>
              <c:f>'GAP-2006'!#REF!</c:f>
              <c:strCache>
                <c:ptCount val="1"/>
                <c:pt idx="0">
                  <c:v>#REF!</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'GAP-2006'!#REF!</c:f>
              <c:numCache>
                <c:ptCount val="1"/>
                <c:pt idx="0">
                  <c:v>1</c:v>
                </c:pt>
              </c:numCache>
            </c:numRef>
          </c:val>
        </c:ser>
        <c:axId val="107598"/>
        <c:axId val="968383"/>
      </c:barChart>
      <c:catAx>
        <c:axId val="10759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200" b="1" i="0" u="none" baseline="0">
                <a:solidFill>
                  <a:srgbClr val="000000"/>
                </a:solidFill>
                <a:latin typeface="Arial"/>
                <a:ea typeface="Arial"/>
                <a:cs typeface="Arial"/>
              </a:defRPr>
            </a:pPr>
          </a:p>
        </c:txPr>
        <c:crossAx val="968383"/>
        <c:crosses val="autoZero"/>
        <c:auto val="1"/>
        <c:lblOffset val="100"/>
        <c:tickLblSkip val="1"/>
        <c:noMultiLvlLbl val="0"/>
      </c:catAx>
      <c:valAx>
        <c:axId val="96838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759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Percentage of Graduates Completing Recommended 
High School Curriculum by Region</a:t>
            </a:r>
          </a:p>
        </c:rich>
      </c:tx>
      <c:layout>
        <c:manualLayout>
          <c:xMode val="factor"/>
          <c:yMode val="factor"/>
          <c:x val="0.102"/>
          <c:y val="-0.02"/>
        </c:manualLayout>
      </c:layout>
      <c:spPr>
        <a:noFill/>
        <a:ln>
          <a:noFill/>
        </a:ln>
      </c:spPr>
    </c:title>
    <c:plotArea>
      <c:layout>
        <c:manualLayout>
          <c:xMode val="edge"/>
          <c:yMode val="edge"/>
          <c:x val="0.055"/>
          <c:y val="0.15875"/>
          <c:w val="0.9435"/>
          <c:h val="0.75275"/>
        </c:manualLayout>
      </c:layout>
      <c:barChart>
        <c:barDir val="col"/>
        <c:grouping val="clustered"/>
        <c:varyColors val="0"/>
        <c:ser>
          <c:idx val="0"/>
          <c:order val="0"/>
          <c:tx>
            <c:strRef>
              <c:f>'GAP-2006'!$B$824</c:f>
              <c:strCache>
                <c:ptCount val="1"/>
                <c:pt idx="0">
                  <c:v>Region 10</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'GAP-2006'!$C$823:$F$823</c:f>
            </c:strRef>
          </c:cat>
          <c:val>
            <c:numRef>
              <c:f>'[2]27'!$D$6:$G$6</c:f>
              <c:numCache>
                <c:ptCount val="4"/>
                <c:pt idx="0">
                  <c:v>51.3</c:v>
                </c:pt>
                <c:pt idx="1">
                  <c:v>59.4</c:v>
                </c:pt>
                <c:pt idx="2">
                  <c:v>67.3</c:v>
                </c:pt>
                <c:pt idx="3">
                  <c:v>69.9</c:v>
                </c:pt>
              </c:numCache>
            </c:numRef>
          </c:val>
        </c:ser>
        <c:ser>
          <c:idx val="1"/>
          <c:order val="1"/>
          <c:tx>
            <c:strRef>
              <c:f>'[2]27'!$C$7</c:f>
              <c:strCache>
                <c:ptCount val="1"/>
                <c:pt idx="0">
                  <c:v>Region 11</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'GAP-2006'!$C$823:$F$823</c:f>
            </c:strRef>
          </c:cat>
          <c:val>
            <c:numRef>
              <c:f>'GAP-2006'!$C$825:$F$825</c:f>
            </c:numRef>
          </c:val>
        </c:ser>
        <c:axId val="8715448"/>
        <c:axId val="11330169"/>
      </c:barChart>
      <c:catAx>
        <c:axId val="871544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1330169"/>
        <c:crosses val="autoZero"/>
        <c:auto val="1"/>
        <c:lblOffset val="100"/>
        <c:tickLblSkip val="1"/>
        <c:noMultiLvlLbl val="0"/>
      </c:catAx>
      <c:valAx>
        <c:axId val="1133016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71544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Percentage of Graduates Completing Recommended
 Advanced Placement Courses by Region
</a:t>
            </a:r>
          </a:p>
        </c:rich>
      </c:tx>
      <c:layout>
        <c:manualLayout>
          <c:xMode val="factor"/>
          <c:yMode val="factor"/>
          <c:x val="0.06075"/>
          <c:y val="-0.02025"/>
        </c:manualLayout>
      </c:layout>
      <c:spPr>
        <a:noFill/>
        <a:ln>
          <a:noFill/>
        </a:ln>
      </c:spPr>
    </c:title>
    <c:plotArea>
      <c:layout>
        <c:manualLayout>
          <c:xMode val="edge"/>
          <c:yMode val="edge"/>
          <c:x val="0.055"/>
          <c:y val="0.13825"/>
          <c:w val="0.94375"/>
          <c:h val="0.77475"/>
        </c:manualLayout>
      </c:layout>
      <c:barChart>
        <c:barDir val="col"/>
        <c:grouping val="clustered"/>
        <c:varyColors val="0"/>
        <c:ser>
          <c:idx val="0"/>
          <c:order val="0"/>
          <c:tx>
            <c:strRef>
              <c:f>'GAP-2006'!$B$824</c:f>
              <c:strCache>
                <c:ptCount val="1"/>
                <c:pt idx="0">
                  <c:v>Region 10</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'GAP-2006'!$G$823:$J$823</c:f>
            </c:strRef>
          </c:cat>
          <c:val>
            <c:numRef>
              <c:f>'GAP-2006'!$G$824:$J$824</c:f>
            </c:numRef>
          </c:val>
        </c:ser>
        <c:ser>
          <c:idx val="1"/>
          <c:order val="1"/>
          <c:tx>
            <c:strRef>
              <c:f>'GAP-2006'!$B$825</c:f>
              <c:strCache>
                <c:ptCount val="1"/>
                <c:pt idx="0">
                  <c:v>Region 11</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'GAP-2006'!$G$823:$J$823</c:f>
            </c:strRef>
          </c:cat>
          <c:val>
            <c:numRef>
              <c:f>'GAP-2006'!$G$825:$J$825</c:f>
            </c:numRef>
          </c:val>
        </c:ser>
        <c:axId val="34862658"/>
        <c:axId val="45328467"/>
      </c:barChart>
      <c:catAx>
        <c:axId val="3486265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5328467"/>
        <c:crossesAt val="0"/>
        <c:auto val="1"/>
        <c:lblOffset val="100"/>
        <c:tickLblSkip val="1"/>
        <c:noMultiLvlLbl val="0"/>
      </c:catAx>
      <c:valAx>
        <c:axId val="45328467"/>
        <c:scaling>
          <c:orientation val="minMax"/>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862658"/>
        <c:crossesAt val="1"/>
        <c:crossBetween val="between"/>
        <c:dispUnits/>
        <c:majorUnit val="2"/>
        <c:minorUnit val="2"/>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Composite Percentages for Non-TAKS Indicators
  in Regions 10 &amp; 11 – AP/IB Courses</a:t>
            </a:r>
          </a:p>
        </c:rich>
      </c:tx>
      <c:layout>
        <c:manualLayout>
          <c:xMode val="factor"/>
          <c:yMode val="factor"/>
          <c:x val="0.11125"/>
          <c:y val="-0.0215"/>
        </c:manualLayout>
      </c:layout>
      <c:spPr>
        <a:noFill/>
        <a:ln>
          <a:noFill/>
        </a:ln>
      </c:spPr>
    </c:title>
    <c:plotArea>
      <c:layout>
        <c:manualLayout>
          <c:xMode val="edge"/>
          <c:yMode val="edge"/>
          <c:x val="0.055"/>
          <c:y val="0.2495"/>
          <c:w val="0.94375"/>
          <c:h val="0.7355"/>
        </c:manualLayout>
      </c:layout>
      <c:barChart>
        <c:barDir val="col"/>
        <c:grouping val="clustered"/>
        <c:varyColors val="0"/>
        <c:ser>
          <c:idx val="0"/>
          <c:order val="0"/>
          <c:tx>
            <c:strRef>
              <c:f>'GAP-2006'!$M$1113</c:f>
              <c:strCache>
                <c:ptCount val="1"/>
                <c:pt idx="0">
                  <c:v>2002-03</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'GAP-2006'!$C$1112:$L$1112</c:f>
            </c:strRef>
          </c:cat>
          <c:val>
            <c:numRef>
              <c:f>'GAP-2006'!$C$1113:$L$1113</c:f>
            </c:numRef>
          </c:val>
        </c:ser>
        <c:ser>
          <c:idx val="1"/>
          <c:order val="1"/>
          <c:tx>
            <c:strRef>
              <c:f>'GAP-2006'!$M$1114</c:f>
              <c:strCache>
                <c:ptCount val="1"/>
                <c:pt idx="0">
                  <c:v>2003-04</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'GAP-2006'!$C$1114:$L$1114</c:f>
            </c:numRef>
          </c:val>
        </c:ser>
        <c:ser>
          <c:idx val="2"/>
          <c:order val="2"/>
          <c:tx>
            <c:strRef>
              <c:f>'GAP-2006'!$M$1115</c:f>
              <c:strCache>
                <c:ptCount val="1"/>
                <c:pt idx="0">
                  <c:v>2004-05</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'GAP-2006'!$C$1115:$L$1115</c:f>
            </c:numRef>
          </c:val>
        </c:ser>
        <c:axId val="5303020"/>
        <c:axId val="47727181"/>
      </c:barChart>
      <c:catAx>
        <c:axId val="530302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crossAx val="47727181"/>
        <c:crosses val="autoZero"/>
        <c:auto val="1"/>
        <c:lblOffset val="100"/>
        <c:tickLblSkip val="2"/>
        <c:noMultiLvlLbl val="0"/>
      </c:catAx>
      <c:valAx>
        <c:axId val="477271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0302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Region 11 Report for Non-TAKS Indicators – 
SAT/ACT Results</a:t>
            </a:r>
          </a:p>
        </c:rich>
      </c:tx>
      <c:layout>
        <c:manualLayout>
          <c:xMode val="factor"/>
          <c:yMode val="factor"/>
          <c:x val="0.1445"/>
          <c:y val="0.00575"/>
        </c:manualLayout>
      </c:layout>
      <c:spPr>
        <a:noFill/>
        <a:ln>
          <a:noFill/>
        </a:ln>
      </c:spPr>
    </c:title>
    <c:plotArea>
      <c:layout>
        <c:manualLayout>
          <c:xMode val="edge"/>
          <c:yMode val="edge"/>
          <c:x val="0.055"/>
          <c:y val="0.303"/>
          <c:w val="0.9435"/>
          <c:h val="0.69125"/>
        </c:manualLayout>
      </c:layout>
      <c:barChart>
        <c:barDir val="col"/>
        <c:grouping val="clustered"/>
        <c:varyColors val="0"/>
        <c:ser>
          <c:idx val="0"/>
          <c:order val="0"/>
          <c:tx>
            <c:strRef>
              <c:f>'GAP-2006'!$L$1221</c:f>
              <c:strCache>
                <c:ptCount val="1"/>
                <c:pt idx="0">
                  <c:v>2002-03</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'GAP-2006'!$C$1220:$K$1220</c:f>
            </c:strRef>
          </c:cat>
          <c:val>
            <c:numRef>
              <c:f>'GAP-2006'!$C$1221:$K$1221</c:f>
            </c:numRef>
          </c:val>
        </c:ser>
        <c:ser>
          <c:idx val="1"/>
          <c:order val="1"/>
          <c:tx>
            <c:strRef>
              <c:f>'GAP-2006'!$L$1222</c:f>
              <c:strCache>
                <c:ptCount val="1"/>
                <c:pt idx="0">
                  <c:v>2003-04</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'GAP-2006'!$C$1222:$K$1222</c:f>
            </c:numRef>
          </c:val>
        </c:ser>
        <c:ser>
          <c:idx val="2"/>
          <c:order val="2"/>
          <c:tx>
            <c:strRef>
              <c:f>'GAP-2006'!$L$1223</c:f>
              <c:strCache>
                <c:ptCount val="1"/>
                <c:pt idx="0">
                  <c:v>2004-05</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'GAP-2006'!$C$1223:$K$1223</c:f>
            </c:numRef>
          </c:val>
        </c:ser>
        <c:axId val="58935670"/>
        <c:axId val="60658983"/>
      </c:barChart>
      <c:catAx>
        <c:axId val="5893567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60658983"/>
        <c:crosses val="autoZero"/>
        <c:auto val="1"/>
        <c:lblOffset val="100"/>
        <c:tickLblSkip val="1"/>
        <c:noMultiLvlLbl val="0"/>
      </c:catAx>
      <c:valAx>
        <c:axId val="6065898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935670"/>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Composite Percentages for Non-TAKS Indicators in 
Regions 10 &amp; 11 – SAT/ACT Results</a:t>
            </a:r>
          </a:p>
        </c:rich>
      </c:tx>
      <c:layout>
        <c:manualLayout>
          <c:xMode val="factor"/>
          <c:yMode val="factor"/>
          <c:x val="0.1645"/>
          <c:y val="-0.01725"/>
        </c:manualLayout>
      </c:layout>
      <c:spPr>
        <a:noFill/>
        <a:ln>
          <a:noFill/>
        </a:ln>
      </c:spPr>
    </c:title>
    <c:plotArea>
      <c:layout>
        <c:manualLayout>
          <c:xMode val="edge"/>
          <c:yMode val="edge"/>
          <c:x val="0.055"/>
          <c:y val="0.2605"/>
          <c:w val="0.94375"/>
          <c:h val="0.7335"/>
        </c:manualLayout>
      </c:layout>
      <c:barChart>
        <c:barDir val="col"/>
        <c:grouping val="clustered"/>
        <c:varyColors val="0"/>
        <c:ser>
          <c:idx val="0"/>
          <c:order val="0"/>
          <c:tx>
            <c:strRef>
              <c:f>'GAP-2006'!$K$1276</c:f>
              <c:strCache>
                <c:ptCount val="1"/>
                <c:pt idx="0">
                  <c:v>2002-03</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'GAP-2006'!$C$1275:$J$1275</c:f>
            </c:strRef>
          </c:cat>
          <c:val>
            <c:numRef>
              <c:f>'GAP-2006'!$C$1276:$J$1276</c:f>
            </c:numRef>
          </c:val>
        </c:ser>
        <c:ser>
          <c:idx val="1"/>
          <c:order val="1"/>
          <c:tx>
            <c:strRef>
              <c:f>'GAP-2006'!$K$1277</c:f>
              <c:strCache>
                <c:ptCount val="1"/>
                <c:pt idx="0">
                  <c:v>2003-04</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'GAP-2006'!$C$1275:$J$1275</c:f>
            </c:strRef>
          </c:cat>
          <c:val>
            <c:numRef>
              <c:f>'GAP-2006'!$C$1277:$J$1277</c:f>
            </c:numRef>
          </c:val>
        </c:ser>
        <c:ser>
          <c:idx val="2"/>
          <c:order val="2"/>
          <c:tx>
            <c:strRef>
              <c:f>'GAP-2006'!$K$1278</c:f>
              <c:strCache>
                <c:ptCount val="1"/>
                <c:pt idx="0">
                  <c:v>2004-05</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'GAP-2006'!$C$1278:$J$1278</c:f>
            </c:numRef>
          </c:val>
        </c:ser>
        <c:axId val="9059936"/>
        <c:axId val="14430561"/>
      </c:barChart>
      <c:catAx>
        <c:axId val="905993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14430561"/>
        <c:crosses val="autoZero"/>
        <c:auto val="1"/>
        <c:lblOffset val="100"/>
        <c:tickLblSkip val="1"/>
        <c:noMultiLvlLbl val="0"/>
      </c:catAx>
      <c:valAx>
        <c:axId val="1443056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05993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525"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Region 10 Report for Non-TAKS Indicators – 
SAT/ACT Results</a:t>
            </a:r>
          </a:p>
        </c:rich>
      </c:tx>
      <c:layout>
        <c:manualLayout>
          <c:xMode val="factor"/>
          <c:yMode val="factor"/>
          <c:x val="0.16"/>
          <c:y val="0"/>
        </c:manualLayout>
      </c:layout>
      <c:spPr>
        <a:noFill/>
        <a:ln>
          <a:noFill/>
        </a:ln>
      </c:spPr>
    </c:title>
    <c:plotArea>
      <c:layout>
        <c:manualLayout>
          <c:xMode val="edge"/>
          <c:yMode val="edge"/>
          <c:x val="0.055"/>
          <c:y val="0.2345"/>
          <c:w val="0.94375"/>
          <c:h val="0.75175"/>
        </c:manualLayout>
      </c:layout>
      <c:barChart>
        <c:barDir val="col"/>
        <c:grouping val="clustered"/>
        <c:varyColors val="0"/>
        <c:ser>
          <c:idx val="0"/>
          <c:order val="0"/>
          <c:tx>
            <c:strRef>
              <c:f>'GAP-2006'!$L$1167</c:f>
              <c:strCache>
                <c:ptCount val="1"/>
                <c:pt idx="0">
                  <c:v>2002-03</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'GAP-2006'!$C$1166:$K$1166</c:f>
            </c:strRef>
          </c:cat>
          <c:val>
            <c:numRef>
              <c:f>'GAP-2006'!$C$1167:$K$1167</c:f>
            </c:numRef>
          </c:val>
        </c:ser>
        <c:ser>
          <c:idx val="1"/>
          <c:order val="1"/>
          <c:tx>
            <c:strRef>
              <c:f>'GAP-2006'!$L$1168</c:f>
              <c:strCache>
                <c:ptCount val="1"/>
                <c:pt idx="0">
                  <c:v>2003-04</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'GAP-2006'!$C$1168:$K$1168</c:f>
            </c:numRef>
          </c:val>
        </c:ser>
        <c:ser>
          <c:idx val="2"/>
          <c:order val="2"/>
          <c:tx>
            <c:strRef>
              <c:f>'GAP-2006'!$L$1169</c:f>
              <c:strCache>
                <c:ptCount val="1"/>
                <c:pt idx="0">
                  <c:v>2004-05</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'GAP-2006'!$C$1168:$K$1168</c:f>
            </c:numRef>
          </c:val>
        </c:ser>
        <c:axId val="62766186"/>
        <c:axId val="28024763"/>
      </c:barChart>
      <c:catAx>
        <c:axId val="6276618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crossAx val="28024763"/>
        <c:crosses val="autoZero"/>
        <c:auto val="1"/>
        <c:lblOffset val="100"/>
        <c:tickLblSkip val="1"/>
        <c:noMultiLvlLbl val="0"/>
      </c:catAx>
      <c:valAx>
        <c:axId val="2802476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76618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Region 11 Report for Non-TAKS Indicators – 
AP/IB Courses</a:t>
            </a:r>
          </a:p>
        </c:rich>
      </c:tx>
      <c:layout>
        <c:manualLayout>
          <c:xMode val="factor"/>
          <c:yMode val="factor"/>
          <c:x val="0.09275"/>
          <c:y val="-0.0115"/>
        </c:manualLayout>
      </c:layout>
      <c:spPr>
        <a:noFill/>
        <a:ln>
          <a:noFill/>
        </a:ln>
      </c:spPr>
    </c:title>
    <c:plotArea>
      <c:layout>
        <c:manualLayout>
          <c:xMode val="edge"/>
          <c:yMode val="edge"/>
          <c:x val="0"/>
          <c:y val="0.2075"/>
          <c:w val="1"/>
          <c:h val="0.77225"/>
        </c:manualLayout>
      </c:layout>
      <c:barChart>
        <c:barDir val="col"/>
        <c:grouping val="clustered"/>
        <c:varyColors val="0"/>
        <c:ser>
          <c:idx val="0"/>
          <c:order val="0"/>
          <c:tx>
            <c:strRef>
              <c:f>'GAP-2006'!$M$1064</c:f>
              <c:strCache>
                <c:ptCount val="1"/>
                <c:pt idx="0">
                  <c:v>2002-03</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'GAP-2006'!$C$1063:$L$1063</c:f>
            </c:strRef>
          </c:cat>
          <c:val>
            <c:numRef>
              <c:f>'GAP-2006'!$C$1064:$L$1064</c:f>
            </c:numRef>
          </c:val>
        </c:ser>
        <c:ser>
          <c:idx val="1"/>
          <c:order val="1"/>
          <c:tx>
            <c:strRef>
              <c:f>'GAP-2006'!$M$1065</c:f>
              <c:strCache>
                <c:ptCount val="1"/>
                <c:pt idx="0">
                  <c:v>2003-04</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'GAP-2006'!$C$1065:$L$1065</c:f>
            </c:numRef>
          </c:val>
        </c:ser>
        <c:ser>
          <c:idx val="2"/>
          <c:order val="2"/>
          <c:tx>
            <c:strRef>
              <c:f>'GAP-2006'!$M$1066</c:f>
              <c:strCache>
                <c:ptCount val="1"/>
                <c:pt idx="0">
                  <c:v>2004-05</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'GAP-2006'!$C$1066:$L$1066</c:f>
            </c:numRef>
          </c:val>
        </c:ser>
        <c:axId val="50896276"/>
        <c:axId val="55413301"/>
      </c:barChart>
      <c:catAx>
        <c:axId val="5089627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25" b="1" i="0" u="none" baseline="0">
                <a:solidFill>
                  <a:srgbClr val="000000"/>
                </a:solidFill>
                <a:latin typeface="Arial"/>
                <a:ea typeface="Arial"/>
                <a:cs typeface="Arial"/>
              </a:defRPr>
            </a:pPr>
          </a:p>
        </c:txPr>
        <c:crossAx val="55413301"/>
        <c:crosses val="autoZero"/>
        <c:auto val="1"/>
        <c:lblOffset val="100"/>
        <c:tickLblSkip val="2"/>
        <c:noMultiLvlLbl val="0"/>
      </c:catAx>
      <c:valAx>
        <c:axId val="5541330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89627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Region 10 Report for Non-TAKS Indicators –
 AP/IB Courses</a:t>
            </a:r>
          </a:p>
        </c:rich>
      </c:tx>
      <c:layout>
        <c:manualLayout>
          <c:xMode val="factor"/>
          <c:yMode val="factor"/>
          <c:x val="0.1115"/>
          <c:y val="-0.02025"/>
        </c:manualLayout>
      </c:layout>
      <c:spPr>
        <a:noFill/>
        <a:ln>
          <a:noFill/>
        </a:ln>
      </c:spPr>
    </c:title>
    <c:plotArea>
      <c:layout>
        <c:manualLayout>
          <c:xMode val="edge"/>
          <c:yMode val="edge"/>
          <c:x val="0.00325"/>
          <c:y val="0.246"/>
          <c:w val="0.99225"/>
          <c:h val="0.73675"/>
        </c:manualLayout>
      </c:layout>
      <c:barChart>
        <c:barDir val="col"/>
        <c:grouping val="clustered"/>
        <c:varyColors val="0"/>
        <c:ser>
          <c:idx val="0"/>
          <c:order val="0"/>
          <c:tx>
            <c:strRef>
              <c:f>'GAP-2006'!$M$1014</c:f>
              <c:strCache>
                <c:ptCount val="1"/>
                <c:pt idx="0">
                  <c:v>2002-03</c:v>
                </c:pt>
              </c:strCache>
            </c:strRef>
          </c:tx>
          <c:spPr>
            <a:gradFill rotWithShape="1">
              <a:gsLst>
                <a:gs pos="0">
                  <a:srgbClr val="474776"/>
                </a:gs>
                <a:gs pos="100000">
                  <a:srgbClr val="9999FF"/>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'GAP-2006'!$C$1013:$L$1013</c:f>
            </c:strRef>
          </c:cat>
          <c:val>
            <c:numRef>
              <c:f>'GAP-2006'!$C$1014:$L$1014</c:f>
            </c:numRef>
          </c:val>
        </c:ser>
        <c:ser>
          <c:idx val="1"/>
          <c:order val="1"/>
          <c:tx>
            <c:strRef>
              <c:f>'GAP-2006'!$M$1015</c:f>
              <c:strCache>
                <c:ptCount val="1"/>
                <c:pt idx="0">
                  <c:v>2003-04</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'GAP-2006'!$C$1015:$L$1015</c:f>
            </c:numRef>
          </c:val>
        </c:ser>
        <c:ser>
          <c:idx val="2"/>
          <c:order val="2"/>
          <c:tx>
            <c:strRef>
              <c:f>'GAP-2006'!$M$1016</c:f>
              <c:strCache>
                <c:ptCount val="1"/>
                <c:pt idx="0">
                  <c:v>2004-05</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'GAP-2006'!$C$1016:$L$1016</c:f>
            </c:numRef>
          </c:val>
        </c:ser>
        <c:axId val="28957662"/>
        <c:axId val="59292367"/>
      </c:barChart>
      <c:catAx>
        <c:axId val="2895766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1" i="0" u="none" baseline="0">
                <a:solidFill>
                  <a:srgbClr val="000000"/>
                </a:solidFill>
                <a:latin typeface="Arial"/>
                <a:ea typeface="Arial"/>
                <a:cs typeface="Arial"/>
              </a:defRPr>
            </a:pPr>
          </a:p>
        </c:txPr>
        <c:crossAx val="59292367"/>
        <c:crosses val="autoZero"/>
        <c:auto val="1"/>
        <c:lblOffset val="100"/>
        <c:tickLblSkip val="2"/>
        <c:noMultiLvlLbl val="0"/>
      </c:catAx>
      <c:valAx>
        <c:axId val="5929236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957662"/>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High School Graduating Class of 2004 and 2005 Characteristics</a:t>
            </a:r>
          </a:p>
        </c:rich>
      </c:tx>
      <c:layout>
        <c:manualLayout>
          <c:xMode val="factor"/>
          <c:yMode val="factor"/>
          <c:x val="0.13525"/>
          <c:y val="-0.02025"/>
        </c:manualLayout>
      </c:layout>
      <c:spPr>
        <a:noFill/>
        <a:ln>
          <a:noFill/>
        </a:ln>
      </c:spPr>
    </c:title>
    <c:plotArea>
      <c:layout>
        <c:manualLayout>
          <c:xMode val="edge"/>
          <c:yMode val="edge"/>
          <c:x val="0.055"/>
          <c:y val="0.2135"/>
          <c:w val="0.9435"/>
          <c:h val="0.7025"/>
        </c:manualLayout>
      </c:layout>
      <c:barChart>
        <c:barDir val="col"/>
        <c:grouping val="clustered"/>
        <c:varyColors val="0"/>
        <c:ser>
          <c:idx val="0"/>
          <c:order val="0"/>
          <c:tx>
            <c:strRef>
              <c:f>'GAP-2006'!$L$966</c:f>
              <c:strCache>
                <c:ptCount val="1"/>
                <c:pt idx="0">
                  <c:v>2004</c:v>
                </c:pt>
              </c:strCache>
            </c:strRef>
          </c:tx>
          <c:spPr>
            <a:gradFill rotWithShape="1">
              <a:gsLst>
                <a:gs pos="0">
                  <a:srgbClr val="47182F"/>
                </a:gs>
                <a:gs pos="100000">
                  <a:srgbClr val="993366"/>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'GAP-2006'!$C$965:$K$965</c:f>
            </c:strRef>
          </c:cat>
          <c:val>
            <c:numRef>
              <c:f>'GAP-2006'!$C$966:$K$966</c:f>
            </c:numRef>
          </c:val>
        </c:ser>
        <c:ser>
          <c:idx val="1"/>
          <c:order val="1"/>
          <c:tx>
            <c:strRef>
              <c:f>'GAP-2006'!$L$967</c:f>
              <c:strCache>
                <c:ptCount val="1"/>
                <c:pt idx="0">
                  <c:v>2005</c:v>
                </c:pt>
              </c:strCache>
            </c:strRef>
          </c:tx>
          <c:spPr>
            <a:gradFill rotWithShape="1">
              <a:gsLst>
                <a:gs pos="0">
                  <a:srgbClr val="007600"/>
                </a:gs>
                <a:gs pos="100000">
                  <a:srgbClr val="00FF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'GAP-2006'!$C$967:$K$967</c:f>
            </c:numRef>
          </c:val>
        </c:ser>
        <c:axId val="63869256"/>
        <c:axId val="37952393"/>
      </c:barChart>
      <c:catAx>
        <c:axId val="6386925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crossAx val="37952393"/>
        <c:crosses val="autoZero"/>
        <c:auto val="1"/>
        <c:lblOffset val="100"/>
        <c:tickLblSkip val="2"/>
        <c:noMultiLvlLbl val="0"/>
      </c:catAx>
      <c:valAx>
        <c:axId val="3795239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86925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Table>
      <c:spPr>
        <a:solidFill>
          <a:srgbClr val="FFFFCC"/>
        </a:solidFill>
        <a:ln w="12700">
          <a:solidFill>
            <a:srgbClr val="CCFFCC"/>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drawings/_rels/drawing3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cdr:x>
      <cdr:y>0.12575</cdr:y>
    </cdr:from>
    <cdr:to>
      <cdr:x>0.68925</cdr:x>
      <cdr:y>0.192</cdr:y>
    </cdr:to>
    <cdr:sp textlink="'GAP-2006'!#REF!">
      <cdr:nvSpPr>
        <cdr:cNvPr id="1" name="Text Box 1"/>
        <cdr:cNvSpPr txBox="1">
          <a:spLocks noChangeArrowheads="1"/>
        </cdr:cNvSpPr>
      </cdr:nvSpPr>
      <cdr:spPr>
        <a:xfrm>
          <a:off x="3009900" y="419100"/>
          <a:ext cx="1381125" cy="219075"/>
        </a:xfrm>
        <a:prstGeom prst="rect">
          <a:avLst/>
        </a:prstGeom>
        <a:noFill/>
        <a:ln w="1" cmpd="sng">
          <a:noFill/>
        </a:ln>
      </cdr:spPr>
      <cdr:txBody>
        <a:bodyPr vertOverflow="clip" wrap="square" lIns="91440" tIns="45720" rIns="91440" bIns="45720"/>
        <a:p>
          <a:pPr algn="l">
            <a:defRPr/>
          </a:pPr>
          <a:fld id="{41c6f6e7-6fa0-4c43-87c2-46322f5190c5}" type="TxLink">
            <a:rPr lang="en-US" cap="none" sz="1100" b="0" i="0" u="none" baseline="0">
              <a:solidFill>
                <a:srgbClr val="000000"/>
              </a:solidFill>
            </a:rPr>
            <a:t></a:t>
          </a:fld>
        </a:p>
      </cdr:txBody>
    </cdr:sp>
  </cdr:relSizeAnchor>
  <cdr:relSizeAnchor xmlns:cdr="http://schemas.openxmlformats.org/drawingml/2006/chartDrawing">
    <cdr:from>
      <cdr:x>0.45125</cdr:x>
      <cdr:y>0.0955</cdr:y>
    </cdr:from>
    <cdr:to>
      <cdr:x>0.68025</cdr:x>
      <cdr:y>0.1565</cdr:y>
    </cdr:to>
    <cdr:sp textlink="'GAP-2006'!$B$271">
      <cdr:nvSpPr>
        <cdr:cNvPr id="2" name="Text Box 2"/>
        <cdr:cNvSpPr txBox="1">
          <a:spLocks noChangeArrowheads="1"/>
        </cdr:cNvSpPr>
      </cdr:nvSpPr>
      <cdr:spPr>
        <a:xfrm>
          <a:off x="2867025" y="314325"/>
          <a:ext cx="1457325" cy="209550"/>
        </a:xfrm>
        <a:prstGeom prst="rect">
          <a:avLst/>
        </a:prstGeom>
        <a:noFill/>
        <a:ln w="1" cmpd="sng">
          <a:noFill/>
        </a:ln>
      </cdr:spPr>
      <cdr:txBody>
        <a:bodyPr vertOverflow="clip" wrap="square" lIns="27432" tIns="22860" rIns="27432" bIns="22860" anchor="ctr"/>
        <a:p>
          <a:pPr algn="ctr">
            <a:defRPr/>
          </a:pPr>
          <a:fld id="{9c54624b-5a62-4969-80df-8f3bb1af65af}" type="TxLink">
            <a:rPr lang="en-US" cap="none" sz="1000" b="0" i="0" u="none" baseline="0">
              <a:solidFill>
                <a:srgbClr val="FF6600"/>
              </a:solidFill>
              <a:latin typeface="Arial"/>
              <a:ea typeface="Arial"/>
              <a:cs typeface="Arial"/>
            </a:rPr>
            <a:t>Social Studies</a:t>
          </a:fld>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0.499</cdr:x>
      <cdr:y>0.13125</cdr:y>
    </cdr:from>
    <cdr:to>
      <cdr:x>0.68425</cdr:x>
      <cdr:y>0.1935</cdr:y>
    </cdr:to>
    <cdr:sp textlink="'GAP-2006'!$B$790">
      <cdr:nvSpPr>
        <cdr:cNvPr id="1" name="Text Box 1"/>
        <cdr:cNvSpPr txBox="1">
          <a:spLocks noChangeArrowheads="1"/>
        </cdr:cNvSpPr>
      </cdr:nvSpPr>
      <cdr:spPr>
        <a:xfrm>
          <a:off x="3162300" y="438150"/>
          <a:ext cx="1171575" cy="209550"/>
        </a:xfrm>
        <a:prstGeom prst="rect">
          <a:avLst/>
        </a:prstGeom>
        <a:noFill/>
        <a:ln w="1" cmpd="sng">
          <a:noFill/>
        </a:ln>
      </cdr:spPr>
      <cdr:txBody>
        <a:bodyPr vertOverflow="clip" wrap="square" lIns="27432" tIns="22860" rIns="27432" bIns="22860" anchor="ctr"/>
        <a:p>
          <a:pPr algn="ctr">
            <a:defRPr/>
          </a:pPr>
          <a:fld id="{da512a90-2e8b-4d49-b726-fbfcbdefc05d}" type="TxLink">
            <a:rPr lang="en-US" cap="none" sz="1000" b="0" i="0" u="none" baseline="0">
              <a:solidFill>
                <a:srgbClr val="FF6600"/>
              </a:solidFill>
              <a:latin typeface="Arial"/>
              <a:ea typeface="Arial"/>
              <a:cs typeface="Arial"/>
            </a:rPr>
            <a:t>Math</a:t>
          </a:fld>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0.518</cdr:x>
      <cdr:y>0.10975</cdr:y>
    </cdr:from>
    <cdr:to>
      <cdr:x>0.6985</cdr:x>
      <cdr:y>0.1795</cdr:y>
    </cdr:to>
    <cdr:sp textlink="'GAP-2006'!$B$687">
      <cdr:nvSpPr>
        <cdr:cNvPr id="1" name="Text Box 2"/>
        <cdr:cNvSpPr txBox="1">
          <a:spLocks noChangeArrowheads="1"/>
        </cdr:cNvSpPr>
      </cdr:nvSpPr>
      <cdr:spPr>
        <a:xfrm>
          <a:off x="3276600" y="361950"/>
          <a:ext cx="1143000" cy="238125"/>
        </a:xfrm>
        <a:prstGeom prst="rect">
          <a:avLst/>
        </a:prstGeom>
        <a:noFill/>
        <a:ln w="1" cmpd="sng">
          <a:noFill/>
        </a:ln>
      </cdr:spPr>
      <cdr:txBody>
        <a:bodyPr vertOverflow="clip" wrap="square" lIns="27432" tIns="22860" rIns="27432" bIns="22860" anchor="ctr"/>
        <a:p>
          <a:pPr algn="ctr">
            <a:defRPr/>
          </a:pPr>
          <a:fld id="{770365de-dfae-4e44-90fd-0ef0a3bb3e91}" type="TxLink">
            <a:rPr lang="en-US" cap="none" sz="1000" b="0" i="0" u="none" baseline="0">
              <a:solidFill>
                <a:srgbClr val="FF6600"/>
              </a:solidFill>
              <a:latin typeface="Arial"/>
              <a:ea typeface="Arial"/>
              <a:cs typeface="Arial"/>
            </a:rPr>
            <a:t>Reading</a:t>
          </a:fld>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0.507</cdr:x>
      <cdr:y>0.09975</cdr:y>
    </cdr:from>
    <cdr:to>
      <cdr:x>0.67325</cdr:x>
      <cdr:y>0.17525</cdr:y>
    </cdr:to>
    <cdr:sp textlink="'GAP-2006'!$B$737">
      <cdr:nvSpPr>
        <cdr:cNvPr id="1" name="Text Box 1"/>
        <cdr:cNvSpPr txBox="1">
          <a:spLocks noChangeArrowheads="1"/>
        </cdr:cNvSpPr>
      </cdr:nvSpPr>
      <cdr:spPr>
        <a:xfrm>
          <a:off x="3200400" y="314325"/>
          <a:ext cx="1047750" cy="247650"/>
        </a:xfrm>
        <a:prstGeom prst="rect">
          <a:avLst/>
        </a:prstGeom>
        <a:noFill/>
        <a:ln w="1" cmpd="sng">
          <a:noFill/>
        </a:ln>
      </cdr:spPr>
      <cdr:txBody>
        <a:bodyPr vertOverflow="clip" wrap="square" lIns="27432" tIns="22860" rIns="27432" bIns="22860" anchor="ctr"/>
        <a:p>
          <a:pPr algn="ctr">
            <a:defRPr/>
          </a:pPr>
          <a:fld id="{623871c2-511b-481e-8f3f-d2759e8f7dad}" type="TxLink">
            <a:rPr lang="en-US" cap="none" sz="1000" b="0" i="0" u="none" baseline="0">
              <a:solidFill>
                <a:srgbClr val="FF6600"/>
              </a:solidFill>
              <a:latin typeface="Arial"/>
              <a:ea typeface="Arial"/>
              <a:cs typeface="Arial"/>
            </a:rPr>
            <a:t>Soc. Studies</a:t>
          </a:fld>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0.53175</cdr:x>
      <cdr:y>0.094</cdr:y>
    </cdr:from>
    <cdr:to>
      <cdr:x>0.68975</cdr:x>
      <cdr:y>0.15775</cdr:y>
    </cdr:to>
    <cdr:sp textlink="'GAP-2006'!$B$634">
      <cdr:nvSpPr>
        <cdr:cNvPr id="1" name="Text Box 1"/>
        <cdr:cNvSpPr txBox="1">
          <a:spLocks noChangeArrowheads="1"/>
        </cdr:cNvSpPr>
      </cdr:nvSpPr>
      <cdr:spPr>
        <a:xfrm>
          <a:off x="3371850" y="314325"/>
          <a:ext cx="1000125" cy="219075"/>
        </a:xfrm>
        <a:prstGeom prst="rect">
          <a:avLst/>
        </a:prstGeom>
        <a:noFill/>
        <a:ln w="1" cmpd="sng">
          <a:noFill/>
        </a:ln>
      </cdr:spPr>
      <cdr:txBody>
        <a:bodyPr vertOverflow="clip" wrap="square" lIns="27432" tIns="22860" rIns="27432" bIns="22860" anchor="ctr"/>
        <a:p>
          <a:pPr algn="ctr">
            <a:defRPr/>
          </a:pPr>
          <a:fld id="{1506d964-5142-487c-8a24-10af7e390649}" type="TxLink">
            <a:rPr lang="en-US" cap="none" sz="1000" b="0" i="0" u="none" baseline="0">
              <a:solidFill>
                <a:srgbClr val="FF6600"/>
              </a:solidFill>
              <a:latin typeface="Arial"/>
              <a:ea typeface="Arial"/>
              <a:cs typeface="Arial"/>
            </a:rPr>
            <a:t>Science</a:t>
          </a:fld>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0.508</cdr:x>
      <cdr:y>0.08975</cdr:y>
    </cdr:from>
    <cdr:to>
      <cdr:x>0.6465</cdr:x>
      <cdr:y>0.173</cdr:y>
    </cdr:to>
    <cdr:sp textlink="'GAP-2006'!$B$589">
      <cdr:nvSpPr>
        <cdr:cNvPr id="1" name="Text Box 1"/>
        <cdr:cNvSpPr txBox="1">
          <a:spLocks noChangeArrowheads="1"/>
        </cdr:cNvSpPr>
      </cdr:nvSpPr>
      <cdr:spPr>
        <a:xfrm>
          <a:off x="3209925" y="295275"/>
          <a:ext cx="876300" cy="276225"/>
        </a:xfrm>
        <a:prstGeom prst="rect">
          <a:avLst/>
        </a:prstGeom>
        <a:noFill/>
        <a:ln w="1" cmpd="sng">
          <a:noFill/>
        </a:ln>
      </cdr:spPr>
      <cdr:txBody>
        <a:bodyPr vertOverflow="clip" wrap="square" lIns="27432" tIns="22860" rIns="27432" bIns="22860" anchor="ctr"/>
        <a:p>
          <a:pPr algn="ctr">
            <a:defRPr/>
          </a:pPr>
          <a:fld id="{b17e0d9b-322f-4475-bce5-aca209712d30}" type="TxLink">
            <a:rPr lang="en-US" cap="none" sz="1000" b="0" i="0" u="none" baseline="0">
              <a:solidFill>
                <a:srgbClr val="FF6600"/>
              </a:solidFill>
              <a:latin typeface="Arial"/>
              <a:ea typeface="Arial"/>
              <a:cs typeface="Arial"/>
            </a:rPr>
            <a:t>Science</a:t>
          </a:fld>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0.53575</cdr:x>
      <cdr:y>0.11925</cdr:y>
    </cdr:from>
    <cdr:to>
      <cdr:x>0.663</cdr:x>
      <cdr:y>0.185</cdr:y>
    </cdr:to>
    <cdr:sp textlink="'GAP-2006'!$B$533">
      <cdr:nvSpPr>
        <cdr:cNvPr id="1" name="Text Box 1"/>
        <cdr:cNvSpPr txBox="1">
          <a:spLocks noChangeArrowheads="1"/>
        </cdr:cNvSpPr>
      </cdr:nvSpPr>
      <cdr:spPr>
        <a:xfrm>
          <a:off x="3390900" y="400050"/>
          <a:ext cx="809625" cy="219075"/>
        </a:xfrm>
        <a:prstGeom prst="rect">
          <a:avLst/>
        </a:prstGeom>
        <a:noFill/>
        <a:ln w="1" cmpd="sng">
          <a:noFill/>
        </a:ln>
      </cdr:spPr>
      <cdr:txBody>
        <a:bodyPr vertOverflow="clip" wrap="square" lIns="27432" tIns="22860" rIns="27432" bIns="22860" anchor="ctr"/>
        <a:p>
          <a:pPr algn="ctr">
            <a:defRPr/>
          </a:pPr>
          <a:fld id="{77173083-2841-450a-b062-bbab6ac4d34c}" type="TxLink">
            <a:rPr lang="en-US" cap="none" sz="1000" b="0" i="0" u="none" baseline="0">
              <a:solidFill>
                <a:srgbClr val="FF6600"/>
              </a:solidFill>
              <a:latin typeface="Arial"/>
              <a:ea typeface="Arial"/>
              <a:cs typeface="Arial"/>
            </a:rPr>
            <a:t>Science</a:t>
          </a:fld>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0.539</cdr:x>
      <cdr:y>0.15925</cdr:y>
    </cdr:from>
    <cdr:to>
      <cdr:x>0.6575</cdr:x>
      <cdr:y>0.2205</cdr:y>
    </cdr:to>
    <cdr:sp textlink="'GAP-2006'!$B$481">
      <cdr:nvSpPr>
        <cdr:cNvPr id="1" name="Text Box 1"/>
        <cdr:cNvSpPr txBox="1">
          <a:spLocks noChangeArrowheads="1"/>
        </cdr:cNvSpPr>
      </cdr:nvSpPr>
      <cdr:spPr>
        <a:xfrm>
          <a:off x="3409950" y="514350"/>
          <a:ext cx="752475" cy="200025"/>
        </a:xfrm>
        <a:prstGeom prst="rect">
          <a:avLst/>
        </a:prstGeom>
        <a:noFill/>
        <a:ln w="1" cmpd="sng">
          <a:noFill/>
        </a:ln>
      </cdr:spPr>
      <cdr:txBody>
        <a:bodyPr vertOverflow="clip" wrap="square" lIns="27432" tIns="22860" rIns="27432" bIns="22860" anchor="ctr"/>
        <a:p>
          <a:pPr algn="ctr">
            <a:defRPr/>
          </a:pPr>
          <a:fld id="{bd8d028f-3782-414f-b20a-c3f1afc49198}" type="TxLink">
            <a:rPr lang="en-US" cap="none" sz="1000" b="0" i="0" u="none" baseline="0">
              <a:solidFill>
                <a:srgbClr val="FF6600"/>
              </a:solidFill>
              <a:latin typeface="Arial"/>
              <a:ea typeface="Arial"/>
              <a:cs typeface="Arial"/>
            </a:rPr>
            <a:t>Math</a:t>
          </a:fld>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0.522</cdr:x>
      <cdr:y>0.11625</cdr:y>
    </cdr:from>
    <cdr:to>
      <cdr:x>0.6685</cdr:x>
      <cdr:y>0.171</cdr:y>
    </cdr:to>
    <cdr:sp textlink="'GAP-2006'!$B$437">
      <cdr:nvSpPr>
        <cdr:cNvPr id="1" name="Text Box 1"/>
        <cdr:cNvSpPr txBox="1">
          <a:spLocks noChangeArrowheads="1"/>
        </cdr:cNvSpPr>
      </cdr:nvSpPr>
      <cdr:spPr>
        <a:xfrm>
          <a:off x="3305175" y="390525"/>
          <a:ext cx="923925" cy="180975"/>
        </a:xfrm>
        <a:prstGeom prst="rect">
          <a:avLst/>
        </a:prstGeom>
        <a:noFill/>
        <a:ln w="1" cmpd="sng">
          <a:noFill/>
        </a:ln>
      </cdr:spPr>
      <cdr:txBody>
        <a:bodyPr vertOverflow="clip" wrap="square" lIns="27432" tIns="22860" rIns="27432" bIns="22860" anchor="ctr"/>
        <a:p>
          <a:pPr algn="ctr">
            <a:defRPr/>
          </a:pPr>
          <a:fld id="{0798afa6-6776-4b20-a9a1-9224447ea2a2}" type="TxLink">
            <a:rPr lang="en-US" cap="none" sz="1000" b="0" i="0" u="none" baseline="0">
              <a:solidFill>
                <a:srgbClr val="FF6600"/>
              </a:solidFill>
              <a:latin typeface="Arial"/>
              <a:ea typeface="Arial"/>
              <a:cs typeface="Arial"/>
            </a:rPr>
            <a:t>Reading</a:t>
          </a:fld>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0.5115</cdr:x>
      <cdr:y>0.107</cdr:y>
    </cdr:from>
    <cdr:to>
      <cdr:x>0.6945</cdr:x>
      <cdr:y>0.164</cdr:y>
    </cdr:to>
    <cdr:sp textlink="'GAP-2006'!$B$388">
      <cdr:nvSpPr>
        <cdr:cNvPr id="1" name="Text Box 1"/>
        <cdr:cNvSpPr txBox="1">
          <a:spLocks noChangeArrowheads="1"/>
        </cdr:cNvSpPr>
      </cdr:nvSpPr>
      <cdr:spPr>
        <a:xfrm>
          <a:off x="3248025" y="352425"/>
          <a:ext cx="1162050" cy="190500"/>
        </a:xfrm>
        <a:prstGeom prst="rect">
          <a:avLst/>
        </a:prstGeom>
        <a:noFill/>
        <a:ln w="1" cmpd="sng">
          <a:noFill/>
        </a:ln>
      </cdr:spPr>
      <cdr:txBody>
        <a:bodyPr vertOverflow="clip" wrap="square" lIns="27432" tIns="22860" rIns="27432" bIns="22860" anchor="ctr"/>
        <a:p>
          <a:pPr algn="ctr">
            <a:defRPr/>
          </a:pPr>
          <a:fld id="{b32400ef-5bf0-4e2e-9732-6c95a2dd593b}" type="TxLink">
            <a:rPr lang="en-US" cap="none" sz="1000" b="0" i="0" u="none" baseline="0">
              <a:solidFill>
                <a:srgbClr val="FF6600"/>
              </a:solidFill>
              <a:latin typeface="Arial"/>
              <a:ea typeface="Arial"/>
              <a:cs typeface="Arial"/>
            </a:rPr>
            <a:t>Reading</a:t>
          </a:fld>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0.52075</cdr:x>
      <cdr:y>0.139</cdr:y>
    </cdr:from>
    <cdr:to>
      <cdr:x>0.687</cdr:x>
      <cdr:y>0.2085</cdr:y>
    </cdr:to>
    <cdr:sp textlink="'GAP-2006'!$B$330">
      <cdr:nvSpPr>
        <cdr:cNvPr id="1" name="Text Box 1"/>
        <cdr:cNvSpPr txBox="1">
          <a:spLocks noChangeArrowheads="1"/>
        </cdr:cNvSpPr>
      </cdr:nvSpPr>
      <cdr:spPr>
        <a:xfrm>
          <a:off x="3305175" y="466725"/>
          <a:ext cx="1057275" cy="238125"/>
        </a:xfrm>
        <a:prstGeom prst="rect">
          <a:avLst/>
        </a:prstGeom>
        <a:noFill/>
        <a:ln w="1" cmpd="sng">
          <a:noFill/>
        </a:ln>
      </cdr:spPr>
      <cdr:txBody>
        <a:bodyPr vertOverflow="clip" wrap="square" lIns="27432" tIns="22860" rIns="27432" bIns="22860" anchor="ctr"/>
        <a:p>
          <a:pPr algn="ctr">
            <a:defRPr/>
          </a:pPr>
          <a:fld id="{2a4e450f-3c70-4476-b644-1439c83978f1}" type="TxLink">
            <a:rPr lang="en-US" cap="none" sz="1000" b="0" i="0" u="none" baseline="0">
              <a:solidFill>
                <a:srgbClr val="FF6600"/>
              </a:solidFill>
              <a:latin typeface="Arial"/>
              <a:ea typeface="Arial"/>
              <a:cs typeface="Arial"/>
            </a:rPr>
            <a:t>Science</a:t>
          </a:fld>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0.44875</cdr:x>
      <cdr:y>0.0605</cdr:y>
    </cdr:from>
    <cdr:to>
      <cdr:x>0.6105</cdr:x>
      <cdr:y>0.10175</cdr:y>
    </cdr:to>
    <cdr:sp textlink="'GAP-2006'!#REF!">
      <cdr:nvSpPr>
        <cdr:cNvPr id="1" name="Text Box 1026"/>
        <cdr:cNvSpPr txBox="1">
          <a:spLocks noChangeArrowheads="1"/>
        </cdr:cNvSpPr>
      </cdr:nvSpPr>
      <cdr:spPr>
        <a:xfrm>
          <a:off x="2838450" y="0"/>
          <a:ext cx="1028700" cy="0"/>
        </a:xfrm>
        <a:prstGeom prst="rect">
          <a:avLst/>
        </a:prstGeom>
        <a:noFill/>
        <a:ln w="1" cmpd="sng">
          <a:noFill/>
        </a:ln>
      </cdr:spPr>
      <cdr:txBody>
        <a:bodyPr vertOverflow="clip" wrap="square" lIns="27432" tIns="22860" rIns="27432" bIns="22860" anchor="ctr"/>
        <a:p>
          <a:pPr algn="ctr">
            <a:defRPr/>
          </a:pPr>
          <a:fld id="{0f39f71a-36d2-48ab-bff9-a05491e2cde4}" type="TxLink">
            <a:rPr lang="en-US" cap="none" sz="1000" b="0" i="0" u="none" baseline="0">
              <a:solidFill>
                <a:srgbClr val="FF6600"/>
              </a:solidFill>
              <a:latin typeface="Arial"/>
              <a:ea typeface="Arial"/>
              <a:cs typeface="Arial"/>
            </a:rPr>
            <a:t></a:t>
          </a:fld>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cdr:x>
      <cdr:y>0.075</cdr:y>
    </cdr:from>
    <cdr:to>
      <cdr:x>0.72075</cdr:x>
      <cdr:y>0.14275</cdr:y>
    </cdr:to>
    <cdr:sp textlink="'GAP-2006'!$B$208">
      <cdr:nvSpPr>
        <cdr:cNvPr id="1" name="Text Box 1026"/>
        <cdr:cNvSpPr txBox="1">
          <a:spLocks noChangeArrowheads="1"/>
        </cdr:cNvSpPr>
      </cdr:nvSpPr>
      <cdr:spPr>
        <a:xfrm>
          <a:off x="3095625" y="266700"/>
          <a:ext cx="1457325" cy="238125"/>
        </a:xfrm>
        <a:prstGeom prst="rect">
          <a:avLst/>
        </a:prstGeom>
        <a:noFill/>
        <a:ln w="1" cmpd="sng">
          <a:noFill/>
        </a:ln>
      </cdr:spPr>
      <cdr:txBody>
        <a:bodyPr vertOverflow="clip" wrap="square" lIns="27432" tIns="22860" rIns="27432" bIns="22860" anchor="ctr"/>
        <a:p>
          <a:pPr algn="ctr">
            <a:defRPr/>
          </a:pPr>
          <a:fld id="{0b6053eb-45c8-49ef-9769-28249fafecf7}" type="TxLink">
            <a:rPr lang="en-US" cap="none" sz="1000" b="0" i="0" u="none" baseline="0">
              <a:solidFill>
                <a:srgbClr val="FF6600"/>
              </a:solidFill>
              <a:latin typeface="Arial"/>
              <a:ea typeface="Arial"/>
              <a:cs typeface="Arial"/>
            </a:rPr>
            <a:t>Science</a:t>
          </a:fld>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0.42025</cdr:x>
      <cdr:y>0.0815</cdr:y>
    </cdr:from>
    <cdr:to>
      <cdr:x>0.66725</cdr:x>
      <cdr:y>0.12525</cdr:y>
    </cdr:to>
    <cdr:sp textlink="'GAP-2006'!#REF!">
      <cdr:nvSpPr>
        <cdr:cNvPr id="1" name="Text Box 2"/>
        <cdr:cNvSpPr txBox="1">
          <a:spLocks noChangeArrowheads="1"/>
        </cdr:cNvSpPr>
      </cdr:nvSpPr>
      <cdr:spPr>
        <a:xfrm>
          <a:off x="2657475" y="0"/>
          <a:ext cx="1571625" cy="0"/>
        </a:xfrm>
        <a:prstGeom prst="rect">
          <a:avLst/>
        </a:prstGeom>
        <a:noFill/>
        <a:ln w="1" cmpd="sng">
          <a:noFill/>
        </a:ln>
      </cdr:spPr>
      <cdr:txBody>
        <a:bodyPr vertOverflow="clip" wrap="square" lIns="27432" tIns="22860" rIns="27432" bIns="22860" anchor="ctr"/>
        <a:p>
          <a:pPr algn="ctr">
            <a:defRPr/>
          </a:pPr>
          <a:fld id="{0260ac47-c2bc-446f-a6c8-35207ec474ee}" type="TxLink">
            <a:rPr lang="en-US" cap="none" sz="1000" b="0" i="0" u="none" baseline="0">
              <a:solidFill>
                <a:srgbClr val="FF6600"/>
              </a:solidFill>
              <a:latin typeface="Arial"/>
              <a:ea typeface="Arial"/>
              <a:cs typeface="Arial"/>
            </a:rPr>
            <a:t></a:t>
          </a:fld>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0.4975</cdr:x>
      <cdr:y>0.059</cdr:y>
    </cdr:from>
    <cdr:to>
      <cdr:x>0.65825</cdr:x>
      <cdr:y>0.082</cdr:y>
    </cdr:to>
    <cdr:sp textlink="'GAP-2006'!#REF!">
      <cdr:nvSpPr>
        <cdr:cNvPr id="1" name="Text Box 1026"/>
        <cdr:cNvSpPr txBox="1">
          <a:spLocks noChangeArrowheads="1"/>
        </cdr:cNvSpPr>
      </cdr:nvSpPr>
      <cdr:spPr>
        <a:xfrm>
          <a:off x="3152775" y="0"/>
          <a:ext cx="1019175" cy="0"/>
        </a:xfrm>
        <a:prstGeom prst="rect">
          <a:avLst/>
        </a:prstGeom>
        <a:noFill/>
        <a:ln w="1" cmpd="sng">
          <a:noFill/>
        </a:ln>
      </cdr:spPr>
      <cdr:txBody>
        <a:bodyPr vertOverflow="clip" wrap="square" lIns="27432" tIns="22860" rIns="27432" bIns="22860" anchor="ctr"/>
        <a:p>
          <a:pPr algn="ctr">
            <a:defRPr/>
          </a:pPr>
          <a:fld id="{a67dc9d5-4ab9-42db-88eb-9ce6a2fe1995}" type="TxLink">
            <a:rPr lang="en-US" cap="none" sz="1000" b="0" i="0" u="none" baseline="0">
              <a:solidFill>
                <a:srgbClr val="FF6600"/>
              </a:solidFill>
              <a:latin typeface="Arial"/>
              <a:ea typeface="Arial"/>
              <a:cs typeface="Arial"/>
            </a:rPr>
            <a:t></a:t>
          </a:fld>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0.38225</cdr:x>
      <cdr:y>0.05675</cdr:y>
    </cdr:from>
    <cdr:to>
      <cdr:x>0.642</cdr:x>
      <cdr:y>0.0905</cdr:y>
    </cdr:to>
    <cdr:sp textlink="'GAP-2006'!#REF!">
      <cdr:nvSpPr>
        <cdr:cNvPr id="1" name="Text Box 1029"/>
        <cdr:cNvSpPr txBox="1">
          <a:spLocks noChangeArrowheads="1"/>
        </cdr:cNvSpPr>
      </cdr:nvSpPr>
      <cdr:spPr>
        <a:xfrm>
          <a:off x="2419350" y="0"/>
          <a:ext cx="1647825" cy="0"/>
        </a:xfrm>
        <a:prstGeom prst="rect">
          <a:avLst/>
        </a:prstGeom>
        <a:noFill/>
        <a:ln w="1" cmpd="sng">
          <a:noFill/>
        </a:ln>
      </cdr:spPr>
      <cdr:txBody>
        <a:bodyPr vertOverflow="clip" wrap="square" lIns="27432" tIns="22860" rIns="27432" bIns="22860" anchor="ctr"/>
        <a:p>
          <a:pPr algn="ctr">
            <a:defRPr/>
          </a:pPr>
          <a:fld id="{ceb8bd4a-fe0f-47e2-8aea-b3939d98a560}" type="TxLink">
            <a:rPr lang="en-US" cap="none" sz="1000" b="0" i="0" u="none" baseline="0">
              <a:solidFill>
                <a:srgbClr val="FF6600"/>
              </a:solidFill>
              <a:latin typeface="Arial"/>
              <a:ea typeface="Arial"/>
              <a:cs typeface="Arial"/>
            </a:rPr>
            <a:t></a:t>
          </a:fld>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0.3295</cdr:x>
      <cdr:y>0.0425</cdr:y>
    </cdr:from>
    <cdr:to>
      <cdr:x>0.74525</cdr:x>
      <cdr:y>0.07675</cdr:y>
    </cdr:to>
    <cdr:sp textlink="'GAP-2006'!#REF!">
      <cdr:nvSpPr>
        <cdr:cNvPr id="1" name="Text Box 1026"/>
        <cdr:cNvSpPr txBox="1">
          <a:spLocks noChangeArrowheads="1"/>
        </cdr:cNvSpPr>
      </cdr:nvSpPr>
      <cdr:spPr>
        <a:xfrm>
          <a:off x="2085975" y="0"/>
          <a:ext cx="2638425" cy="0"/>
        </a:xfrm>
        <a:prstGeom prst="rect">
          <a:avLst/>
        </a:prstGeom>
        <a:noFill/>
        <a:ln w="1" cmpd="sng">
          <a:noFill/>
        </a:ln>
      </cdr:spPr>
      <cdr:txBody>
        <a:bodyPr vertOverflow="clip" wrap="square" lIns="27432" tIns="22860" rIns="27432" bIns="22860" anchor="ctr"/>
        <a:p>
          <a:pPr algn="ctr">
            <a:defRPr/>
          </a:pPr>
          <a:fld id="{505883c1-6577-478f-b244-1919a2d69d34}" type="TxLink">
            <a:rPr lang="en-US" cap="none" sz="1000" b="0" i="0" u="none" baseline="0">
              <a:solidFill>
                <a:srgbClr val="FF6600"/>
              </a:solidFill>
            </a:rPr>
            <a:t></a:t>
          </a:fld>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0.45775</cdr:x>
      <cdr:y>0.07475</cdr:y>
    </cdr:from>
    <cdr:to>
      <cdr:x>0.7345</cdr:x>
      <cdr:y>0.10775</cdr:y>
    </cdr:to>
    <cdr:sp textlink="'GAP-2006'!#REF!">
      <cdr:nvSpPr>
        <cdr:cNvPr id="1" name="Text Box 1026"/>
        <cdr:cNvSpPr txBox="1">
          <a:spLocks noChangeArrowheads="1"/>
        </cdr:cNvSpPr>
      </cdr:nvSpPr>
      <cdr:spPr>
        <a:xfrm>
          <a:off x="2905125" y="0"/>
          <a:ext cx="1762125" cy="0"/>
        </a:xfrm>
        <a:prstGeom prst="rect">
          <a:avLst/>
        </a:prstGeom>
        <a:noFill/>
        <a:ln w="1" cmpd="sng">
          <a:noFill/>
        </a:ln>
      </cdr:spPr>
      <cdr:txBody>
        <a:bodyPr vertOverflow="clip" wrap="square" lIns="27432" tIns="22860" rIns="27432" bIns="22860" anchor="ctr"/>
        <a:p>
          <a:pPr algn="ctr">
            <a:defRPr/>
          </a:pPr>
          <a:fld id="{6dde4841-c167-4738-9b7b-92f2df48109b}" type="TxLink">
            <a:rPr lang="en-US" cap="none" sz="1000" b="0" i="0" u="none" baseline="0">
              <a:solidFill>
                <a:srgbClr val="FF6600"/>
              </a:solidFill>
            </a:rPr>
            <a:t></a:t>
          </a:fld>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0.4435</cdr:x>
      <cdr:y>0.0515</cdr:y>
    </cdr:from>
    <cdr:to>
      <cdr:x>0.78825</cdr:x>
      <cdr:y>0.0775</cdr:y>
    </cdr:to>
    <cdr:sp textlink="'GAP-2006'!#REF!">
      <cdr:nvSpPr>
        <cdr:cNvPr id="1" name="Text Box 2"/>
        <cdr:cNvSpPr txBox="1">
          <a:spLocks noChangeArrowheads="1"/>
        </cdr:cNvSpPr>
      </cdr:nvSpPr>
      <cdr:spPr>
        <a:xfrm>
          <a:off x="2819400" y="0"/>
          <a:ext cx="2190750" cy="0"/>
        </a:xfrm>
        <a:prstGeom prst="rect">
          <a:avLst/>
        </a:prstGeom>
        <a:noFill/>
        <a:ln w="1" cmpd="sng">
          <a:noFill/>
        </a:ln>
      </cdr:spPr>
      <cdr:txBody>
        <a:bodyPr vertOverflow="clip" wrap="square" lIns="27432" tIns="22860" rIns="27432" bIns="22860" anchor="ctr"/>
        <a:p>
          <a:pPr algn="ctr">
            <a:defRPr/>
          </a:pPr>
          <a:fld id="{27c197e9-8fda-4c1d-9c79-ba9765e4cc32}" type="TxLink">
            <a:rPr lang="en-US" cap="none" sz="1000" b="0" i="0" u="none" baseline="0">
              <a:solidFill>
                <a:srgbClr val="FF6600"/>
              </a:solidFill>
            </a:rPr>
            <a:t></a:t>
          </a:fld>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0.1455</cdr:x>
      <cdr:y>0</cdr:y>
    </cdr:from>
    <cdr:to>
      <cdr:x>0.9165</cdr:x>
      <cdr:y>0.0045</cdr:y>
    </cdr:to>
    <cdr:sp>
      <cdr:nvSpPr>
        <cdr:cNvPr id="1" name="Text Box 2"/>
        <cdr:cNvSpPr txBox="1">
          <a:spLocks noChangeArrowheads="1"/>
        </cdr:cNvSpPr>
      </cdr:nvSpPr>
      <cdr:spPr>
        <a:xfrm>
          <a:off x="914400" y="0"/>
          <a:ext cx="4886325" cy="0"/>
        </a:xfrm>
        <a:prstGeom prst="rect">
          <a:avLst/>
        </a:prstGeom>
        <a:noFill/>
        <a:ln w="1" cmpd="sng">
          <a:noFill/>
        </a:ln>
      </cdr:spPr>
      <c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Percentage of Economically 
</a:t>
          </a:r>
          <a:r>
            <a:rPr lang="en-US" cap="none" sz="1000" b="1" i="0" u="none" baseline="0">
              <a:solidFill>
                <a:srgbClr val="000000"/>
              </a:solidFill>
              <a:latin typeface="Arial"/>
              <a:ea typeface="Arial"/>
              <a:cs typeface="Arial"/>
            </a:rPr>
            <a:t>Disadvantaged Students by Region</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0.43975</cdr:x>
      <cdr:y>0.05</cdr:y>
    </cdr:from>
    <cdr:to>
      <cdr:x>0.69125</cdr:x>
      <cdr:y>0.08325</cdr:y>
    </cdr:to>
    <cdr:sp textlink="'GAP-2006'!#REF!">
      <cdr:nvSpPr>
        <cdr:cNvPr id="1" name="Text Box 2"/>
        <cdr:cNvSpPr txBox="1">
          <a:spLocks noChangeArrowheads="1"/>
        </cdr:cNvSpPr>
      </cdr:nvSpPr>
      <cdr:spPr>
        <a:xfrm>
          <a:off x="2800350" y="0"/>
          <a:ext cx="1600200" cy="0"/>
        </a:xfrm>
        <a:prstGeom prst="rect">
          <a:avLst/>
        </a:prstGeom>
        <a:noFill/>
        <a:ln w="1" cmpd="sng">
          <a:noFill/>
        </a:ln>
      </cdr:spPr>
      <cdr:txBody>
        <a:bodyPr vertOverflow="clip" wrap="square" lIns="27432" tIns="22860" rIns="27432" bIns="22860" anchor="ctr"/>
        <a:p>
          <a:pPr algn="ctr">
            <a:defRPr/>
          </a:pPr>
          <a:fld id="{fdcdfb0c-0731-4f15-848a-9df649692ee4}" type="TxLink">
            <a:rPr lang="en-US" cap="none" sz="1000" b="0" i="0" u="none" baseline="0">
              <a:solidFill>
                <a:srgbClr val="FF6600"/>
              </a:solidFill>
            </a:rPr>
            <a:t></a:t>
          </a:fld>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0.47775</cdr:x>
      <cdr:y>0.1865</cdr:y>
    </cdr:from>
    <cdr:to>
      <cdr:x>0.744</cdr:x>
      <cdr:y>0.25075</cdr:y>
    </cdr:to>
    <cdr:sp textlink="'GAP-2006'!$B$1113">
      <cdr:nvSpPr>
        <cdr:cNvPr id="1" name="Text Box 1025"/>
        <cdr:cNvSpPr txBox="1">
          <a:spLocks noChangeArrowheads="1"/>
        </cdr:cNvSpPr>
      </cdr:nvSpPr>
      <cdr:spPr>
        <a:xfrm>
          <a:off x="3019425" y="590550"/>
          <a:ext cx="1685925" cy="209550"/>
        </a:xfrm>
        <a:prstGeom prst="rect">
          <a:avLst/>
        </a:prstGeom>
        <a:noFill/>
        <a:ln w="1" cmpd="sng">
          <a:noFill/>
        </a:ln>
      </cdr:spPr>
      <cdr:txBody>
        <a:bodyPr vertOverflow="clip" wrap="square" lIns="27432" tIns="22860" rIns="27432" bIns="22860" anchor="ctr"/>
        <a:p>
          <a:pPr algn="ctr">
            <a:defRPr/>
          </a:pPr>
          <a:fld id="{6ba6132f-c4f9-4dbd-915e-15c7235861b7}" type="TxLink">
            <a:rPr lang="en-US" cap="none" sz="1000" b="0" i="0" u="none" baseline="0">
              <a:solidFill>
                <a:srgbClr val="FF6600"/>
              </a:solidFill>
              <a:latin typeface="Arial"/>
              <a:ea typeface="Arial"/>
              <a:cs typeface="Arial"/>
            </a:rPr>
            <a:t>% Adv. Courses</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0.399</cdr:x>
      <cdr:y>0.21525</cdr:y>
    </cdr:from>
    <cdr:to>
      <cdr:x>0.82425</cdr:x>
      <cdr:y>0.2815</cdr:y>
    </cdr:to>
    <cdr:sp textlink="'GAP-2006'!$B$1223">
      <cdr:nvSpPr>
        <cdr:cNvPr id="1" name="Text Box 1"/>
        <cdr:cNvSpPr txBox="1">
          <a:spLocks noChangeArrowheads="1"/>
        </cdr:cNvSpPr>
      </cdr:nvSpPr>
      <cdr:spPr>
        <a:xfrm>
          <a:off x="2533650" y="714375"/>
          <a:ext cx="2705100" cy="219075"/>
        </a:xfrm>
        <a:prstGeom prst="rect">
          <a:avLst/>
        </a:prstGeom>
        <a:noFill/>
        <a:ln w="1" cmpd="sng">
          <a:noFill/>
        </a:ln>
      </cdr:spPr>
      <cdr:txBody>
        <a:bodyPr vertOverflow="clip" wrap="square" lIns="27432" tIns="22860" rIns="27432" bIns="22860" anchor="ctr"/>
        <a:p>
          <a:pPr algn="ctr">
            <a:defRPr/>
          </a:pPr>
          <a:fld id="{b9b5ca01-eb97-48c6-a18c-d968627071eb}" type="TxLink">
            <a:rPr lang="en-US" cap="none" sz="1000" b="0" i="0" u="none" baseline="0">
              <a:solidFill>
                <a:srgbClr val="FF6600"/>
              </a:solidFill>
              <a:latin typeface="Arial"/>
              <a:ea typeface="Arial"/>
              <a:cs typeface="Arial"/>
            </a:rPr>
            <a:t>Mean SAT Score</a:t>
          </a:fld>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273</xdr:row>
      <xdr:rowOff>9525</xdr:rowOff>
    </xdr:from>
    <xdr:to>
      <xdr:col>8</xdr:col>
      <xdr:colOff>28575</xdr:colOff>
      <xdr:row>294</xdr:row>
      <xdr:rowOff>133350</xdr:rowOff>
    </xdr:to>
    <xdr:graphicFrame>
      <xdr:nvGraphicFramePr>
        <xdr:cNvPr id="1" name="Chart 45"/>
        <xdr:cNvGraphicFramePr/>
      </xdr:nvGraphicFramePr>
      <xdr:xfrm>
        <a:off x="200025" y="50053875"/>
        <a:ext cx="6372225" cy="33718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161</xdr:row>
      <xdr:rowOff>0</xdr:rowOff>
    </xdr:from>
    <xdr:to>
      <xdr:col>7</xdr:col>
      <xdr:colOff>657225</xdr:colOff>
      <xdr:row>161</xdr:row>
      <xdr:rowOff>0</xdr:rowOff>
    </xdr:to>
    <xdr:graphicFrame>
      <xdr:nvGraphicFramePr>
        <xdr:cNvPr id="2" name="Chart 9"/>
        <xdr:cNvGraphicFramePr/>
      </xdr:nvGraphicFramePr>
      <xdr:xfrm>
        <a:off x="200025" y="34261425"/>
        <a:ext cx="6315075"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161</xdr:row>
      <xdr:rowOff>0</xdr:rowOff>
    </xdr:from>
    <xdr:to>
      <xdr:col>8</xdr:col>
      <xdr:colOff>0</xdr:colOff>
      <xdr:row>161</xdr:row>
      <xdr:rowOff>0</xdr:rowOff>
    </xdr:to>
    <xdr:graphicFrame>
      <xdr:nvGraphicFramePr>
        <xdr:cNvPr id="3" name="Chart 35"/>
        <xdr:cNvGraphicFramePr/>
      </xdr:nvGraphicFramePr>
      <xdr:xfrm>
        <a:off x="209550" y="34261425"/>
        <a:ext cx="6334125" cy="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1224</xdr:row>
      <xdr:rowOff>19050</xdr:rowOff>
    </xdr:from>
    <xdr:to>
      <xdr:col>8</xdr:col>
      <xdr:colOff>9525</xdr:colOff>
      <xdr:row>1244</xdr:row>
      <xdr:rowOff>142875</xdr:rowOff>
    </xdr:to>
    <xdr:graphicFrame>
      <xdr:nvGraphicFramePr>
        <xdr:cNvPr id="4" name="Chart 88"/>
        <xdr:cNvGraphicFramePr/>
      </xdr:nvGraphicFramePr>
      <xdr:xfrm>
        <a:off x="200025" y="162267900"/>
        <a:ext cx="6353175" cy="3362325"/>
      </xdr:xfrm>
      <a:graphic>
        <a:graphicData uri="http://schemas.openxmlformats.org/drawingml/2006/chart">
          <c:chart xmlns:c="http://schemas.openxmlformats.org/drawingml/2006/chart" r:id="rId4"/>
        </a:graphicData>
      </a:graphic>
    </xdr:graphicFrame>
    <xdr:clientData/>
  </xdr:twoCellAnchor>
  <xdr:twoCellAnchor>
    <xdr:from>
      <xdr:col>0</xdr:col>
      <xdr:colOff>171450</xdr:colOff>
      <xdr:row>1279</xdr:row>
      <xdr:rowOff>9525</xdr:rowOff>
    </xdr:from>
    <xdr:to>
      <xdr:col>7</xdr:col>
      <xdr:colOff>657225</xdr:colOff>
      <xdr:row>1300</xdr:row>
      <xdr:rowOff>19050</xdr:rowOff>
    </xdr:to>
    <xdr:graphicFrame>
      <xdr:nvGraphicFramePr>
        <xdr:cNvPr id="5" name="Chart 84"/>
        <xdr:cNvGraphicFramePr/>
      </xdr:nvGraphicFramePr>
      <xdr:xfrm>
        <a:off x="171450" y="167525700"/>
        <a:ext cx="6343650" cy="3409950"/>
      </xdr:xfrm>
      <a:graphic>
        <a:graphicData uri="http://schemas.openxmlformats.org/drawingml/2006/chart">
          <c:chart xmlns:c="http://schemas.openxmlformats.org/drawingml/2006/chart" r:id="rId5"/>
        </a:graphicData>
      </a:graphic>
    </xdr:graphicFrame>
    <xdr:clientData/>
  </xdr:twoCellAnchor>
  <xdr:twoCellAnchor>
    <xdr:from>
      <xdr:col>1</xdr:col>
      <xdr:colOff>19050</xdr:colOff>
      <xdr:row>1170</xdr:row>
      <xdr:rowOff>0</xdr:rowOff>
    </xdr:from>
    <xdr:to>
      <xdr:col>8</xdr:col>
      <xdr:colOff>9525</xdr:colOff>
      <xdr:row>1191</xdr:row>
      <xdr:rowOff>0</xdr:rowOff>
    </xdr:to>
    <xdr:graphicFrame>
      <xdr:nvGraphicFramePr>
        <xdr:cNvPr id="6" name="Chart 82"/>
        <xdr:cNvGraphicFramePr/>
      </xdr:nvGraphicFramePr>
      <xdr:xfrm>
        <a:off x="219075" y="155990925"/>
        <a:ext cx="6334125" cy="3400425"/>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1067</xdr:row>
      <xdr:rowOff>9525</xdr:rowOff>
    </xdr:from>
    <xdr:to>
      <xdr:col>8</xdr:col>
      <xdr:colOff>19050</xdr:colOff>
      <xdr:row>1087</xdr:row>
      <xdr:rowOff>152400</xdr:rowOff>
    </xdr:to>
    <xdr:graphicFrame>
      <xdr:nvGraphicFramePr>
        <xdr:cNvPr id="7" name="Chart 78"/>
        <xdr:cNvGraphicFramePr/>
      </xdr:nvGraphicFramePr>
      <xdr:xfrm>
        <a:off x="209550" y="143684625"/>
        <a:ext cx="6353175" cy="3381375"/>
      </xdr:xfrm>
      <a:graphic>
        <a:graphicData uri="http://schemas.openxmlformats.org/drawingml/2006/chart">
          <c:chart xmlns:c="http://schemas.openxmlformats.org/drawingml/2006/chart" r:id="rId7"/>
        </a:graphicData>
      </a:graphic>
    </xdr:graphicFrame>
    <xdr:clientData/>
  </xdr:twoCellAnchor>
  <xdr:twoCellAnchor>
    <xdr:from>
      <xdr:col>1</xdr:col>
      <xdr:colOff>19050</xdr:colOff>
      <xdr:row>1017</xdr:row>
      <xdr:rowOff>19050</xdr:rowOff>
    </xdr:from>
    <xdr:to>
      <xdr:col>8</xdr:col>
      <xdr:colOff>0</xdr:colOff>
      <xdr:row>1038</xdr:row>
      <xdr:rowOff>0</xdr:rowOff>
    </xdr:to>
    <xdr:graphicFrame>
      <xdr:nvGraphicFramePr>
        <xdr:cNvPr id="8" name="Chart 76"/>
        <xdr:cNvGraphicFramePr/>
      </xdr:nvGraphicFramePr>
      <xdr:xfrm>
        <a:off x="219075" y="138417300"/>
        <a:ext cx="6324600" cy="3381375"/>
      </xdr:xfrm>
      <a:graphic>
        <a:graphicData uri="http://schemas.openxmlformats.org/drawingml/2006/chart">
          <c:chart xmlns:c="http://schemas.openxmlformats.org/drawingml/2006/chart" r:id="rId8"/>
        </a:graphicData>
      </a:graphic>
    </xdr:graphicFrame>
    <xdr:clientData/>
  </xdr:twoCellAnchor>
  <xdr:twoCellAnchor>
    <xdr:from>
      <xdr:col>1</xdr:col>
      <xdr:colOff>0</xdr:colOff>
      <xdr:row>968</xdr:row>
      <xdr:rowOff>19050</xdr:rowOff>
    </xdr:from>
    <xdr:to>
      <xdr:col>8</xdr:col>
      <xdr:colOff>9525</xdr:colOff>
      <xdr:row>988</xdr:row>
      <xdr:rowOff>142875</xdr:rowOff>
    </xdr:to>
    <xdr:graphicFrame>
      <xdr:nvGraphicFramePr>
        <xdr:cNvPr id="9" name="Chart 74"/>
        <xdr:cNvGraphicFramePr/>
      </xdr:nvGraphicFramePr>
      <xdr:xfrm>
        <a:off x="200025" y="132159375"/>
        <a:ext cx="6353175" cy="3362325"/>
      </xdr:xfrm>
      <a:graphic>
        <a:graphicData uri="http://schemas.openxmlformats.org/drawingml/2006/chart">
          <c:chart xmlns:c="http://schemas.openxmlformats.org/drawingml/2006/chart" r:id="rId9"/>
        </a:graphicData>
      </a:graphic>
    </xdr:graphicFrame>
    <xdr:clientData/>
  </xdr:twoCellAnchor>
  <xdr:twoCellAnchor>
    <xdr:from>
      <xdr:col>1</xdr:col>
      <xdr:colOff>9525</xdr:colOff>
      <xdr:row>914</xdr:row>
      <xdr:rowOff>9525</xdr:rowOff>
    </xdr:from>
    <xdr:to>
      <xdr:col>8</xdr:col>
      <xdr:colOff>9525</xdr:colOff>
      <xdr:row>934</xdr:row>
      <xdr:rowOff>142875</xdr:rowOff>
    </xdr:to>
    <xdr:graphicFrame>
      <xdr:nvGraphicFramePr>
        <xdr:cNvPr id="10" name="Chart 72"/>
        <xdr:cNvGraphicFramePr/>
      </xdr:nvGraphicFramePr>
      <xdr:xfrm>
        <a:off x="209550" y="127063500"/>
        <a:ext cx="6343650" cy="3371850"/>
      </xdr:xfrm>
      <a:graphic>
        <a:graphicData uri="http://schemas.openxmlformats.org/drawingml/2006/chart">
          <c:chart xmlns:c="http://schemas.openxmlformats.org/drawingml/2006/chart" r:id="rId10"/>
        </a:graphicData>
      </a:graphic>
    </xdr:graphicFrame>
    <xdr:clientData/>
  </xdr:twoCellAnchor>
  <xdr:twoCellAnchor>
    <xdr:from>
      <xdr:col>1</xdr:col>
      <xdr:colOff>9525</xdr:colOff>
      <xdr:row>791</xdr:row>
      <xdr:rowOff>19050</xdr:rowOff>
    </xdr:from>
    <xdr:to>
      <xdr:col>8</xdr:col>
      <xdr:colOff>9525</xdr:colOff>
      <xdr:row>811</xdr:row>
      <xdr:rowOff>152400</xdr:rowOff>
    </xdr:to>
    <xdr:graphicFrame>
      <xdr:nvGraphicFramePr>
        <xdr:cNvPr id="11" name="Chart 66"/>
        <xdr:cNvGraphicFramePr/>
      </xdr:nvGraphicFramePr>
      <xdr:xfrm>
        <a:off x="209550" y="109289850"/>
        <a:ext cx="6343650" cy="3371850"/>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688</xdr:row>
      <xdr:rowOff>0</xdr:rowOff>
    </xdr:from>
    <xdr:to>
      <xdr:col>8</xdr:col>
      <xdr:colOff>9525</xdr:colOff>
      <xdr:row>708</xdr:row>
      <xdr:rowOff>133350</xdr:rowOff>
    </xdr:to>
    <xdr:graphicFrame>
      <xdr:nvGraphicFramePr>
        <xdr:cNvPr id="12" name="Chart 62"/>
        <xdr:cNvGraphicFramePr/>
      </xdr:nvGraphicFramePr>
      <xdr:xfrm>
        <a:off x="209550" y="99250500"/>
        <a:ext cx="6343650" cy="3371850"/>
      </xdr:xfrm>
      <a:graphic>
        <a:graphicData uri="http://schemas.openxmlformats.org/drawingml/2006/chart">
          <c:chart xmlns:c="http://schemas.openxmlformats.org/drawingml/2006/chart" r:id="rId12"/>
        </a:graphicData>
      </a:graphic>
    </xdr:graphicFrame>
    <xdr:clientData/>
  </xdr:twoCellAnchor>
  <xdr:twoCellAnchor>
    <xdr:from>
      <xdr:col>1</xdr:col>
      <xdr:colOff>28575</xdr:colOff>
      <xdr:row>740</xdr:row>
      <xdr:rowOff>28575</xdr:rowOff>
    </xdr:from>
    <xdr:to>
      <xdr:col>8</xdr:col>
      <xdr:colOff>9525</xdr:colOff>
      <xdr:row>760</xdr:row>
      <xdr:rowOff>28575</xdr:rowOff>
    </xdr:to>
    <xdr:graphicFrame>
      <xdr:nvGraphicFramePr>
        <xdr:cNvPr id="13" name="Chart 64"/>
        <xdr:cNvGraphicFramePr/>
      </xdr:nvGraphicFramePr>
      <xdr:xfrm>
        <a:off x="228600" y="104355900"/>
        <a:ext cx="6324600" cy="3238500"/>
      </xdr:xfrm>
      <a:graphic>
        <a:graphicData uri="http://schemas.openxmlformats.org/drawingml/2006/chart">
          <c:chart xmlns:c="http://schemas.openxmlformats.org/drawingml/2006/chart" r:id="rId13"/>
        </a:graphicData>
      </a:graphic>
    </xdr:graphicFrame>
    <xdr:clientData/>
  </xdr:twoCellAnchor>
  <xdr:twoCellAnchor>
    <xdr:from>
      <xdr:col>1</xdr:col>
      <xdr:colOff>0</xdr:colOff>
      <xdr:row>635</xdr:row>
      <xdr:rowOff>9525</xdr:rowOff>
    </xdr:from>
    <xdr:to>
      <xdr:col>8</xdr:col>
      <xdr:colOff>9525</xdr:colOff>
      <xdr:row>655</xdr:row>
      <xdr:rowOff>142875</xdr:rowOff>
    </xdr:to>
    <xdr:graphicFrame>
      <xdr:nvGraphicFramePr>
        <xdr:cNvPr id="14" name="Chart 60"/>
        <xdr:cNvGraphicFramePr/>
      </xdr:nvGraphicFramePr>
      <xdr:xfrm>
        <a:off x="200025" y="93545025"/>
        <a:ext cx="6353175" cy="3371850"/>
      </xdr:xfrm>
      <a:graphic>
        <a:graphicData uri="http://schemas.openxmlformats.org/drawingml/2006/chart">
          <c:chart xmlns:c="http://schemas.openxmlformats.org/drawingml/2006/chart" r:id="rId14"/>
        </a:graphicData>
      </a:graphic>
    </xdr:graphicFrame>
    <xdr:clientData/>
  </xdr:twoCellAnchor>
  <xdr:twoCellAnchor>
    <xdr:from>
      <xdr:col>1</xdr:col>
      <xdr:colOff>9525</xdr:colOff>
      <xdr:row>590</xdr:row>
      <xdr:rowOff>0</xdr:rowOff>
    </xdr:from>
    <xdr:to>
      <xdr:col>8</xdr:col>
      <xdr:colOff>0</xdr:colOff>
      <xdr:row>610</xdr:row>
      <xdr:rowOff>123825</xdr:rowOff>
    </xdr:to>
    <xdr:graphicFrame>
      <xdr:nvGraphicFramePr>
        <xdr:cNvPr id="15" name="Chart 58"/>
        <xdr:cNvGraphicFramePr/>
      </xdr:nvGraphicFramePr>
      <xdr:xfrm>
        <a:off x="209550" y="88468200"/>
        <a:ext cx="6334125" cy="3362325"/>
      </xdr:xfrm>
      <a:graphic>
        <a:graphicData uri="http://schemas.openxmlformats.org/drawingml/2006/chart">
          <c:chart xmlns:c="http://schemas.openxmlformats.org/drawingml/2006/chart" r:id="rId15"/>
        </a:graphicData>
      </a:graphic>
    </xdr:graphicFrame>
    <xdr:clientData/>
  </xdr:twoCellAnchor>
  <xdr:twoCellAnchor>
    <xdr:from>
      <xdr:col>0</xdr:col>
      <xdr:colOff>133350</xdr:colOff>
      <xdr:row>536</xdr:row>
      <xdr:rowOff>9525</xdr:rowOff>
    </xdr:from>
    <xdr:to>
      <xdr:col>7</xdr:col>
      <xdr:colOff>619125</xdr:colOff>
      <xdr:row>556</xdr:row>
      <xdr:rowOff>142875</xdr:rowOff>
    </xdr:to>
    <xdr:graphicFrame>
      <xdr:nvGraphicFramePr>
        <xdr:cNvPr id="16" name="Chart 56"/>
        <xdr:cNvGraphicFramePr/>
      </xdr:nvGraphicFramePr>
      <xdr:xfrm>
        <a:off x="133350" y="83219925"/>
        <a:ext cx="6343650" cy="3371850"/>
      </xdr:xfrm>
      <a:graphic>
        <a:graphicData uri="http://schemas.openxmlformats.org/drawingml/2006/chart">
          <c:chart xmlns:c="http://schemas.openxmlformats.org/drawingml/2006/chart" r:id="rId16"/>
        </a:graphicData>
      </a:graphic>
    </xdr:graphicFrame>
    <xdr:clientData/>
  </xdr:twoCellAnchor>
  <xdr:twoCellAnchor>
    <xdr:from>
      <xdr:col>1</xdr:col>
      <xdr:colOff>9525</xdr:colOff>
      <xdr:row>482</xdr:row>
      <xdr:rowOff>19050</xdr:rowOff>
    </xdr:from>
    <xdr:to>
      <xdr:col>8</xdr:col>
      <xdr:colOff>9525</xdr:colOff>
      <xdr:row>502</xdr:row>
      <xdr:rowOff>38100</xdr:rowOff>
    </xdr:to>
    <xdr:graphicFrame>
      <xdr:nvGraphicFramePr>
        <xdr:cNvPr id="17" name="Chart 54"/>
        <xdr:cNvGraphicFramePr/>
      </xdr:nvGraphicFramePr>
      <xdr:xfrm>
        <a:off x="209550" y="77714475"/>
        <a:ext cx="6343650" cy="3257550"/>
      </xdr:xfrm>
      <a:graphic>
        <a:graphicData uri="http://schemas.openxmlformats.org/drawingml/2006/chart">
          <c:chart xmlns:c="http://schemas.openxmlformats.org/drawingml/2006/chart" r:id="rId17"/>
        </a:graphicData>
      </a:graphic>
    </xdr:graphicFrame>
    <xdr:clientData/>
  </xdr:twoCellAnchor>
  <xdr:twoCellAnchor>
    <xdr:from>
      <xdr:col>1</xdr:col>
      <xdr:colOff>9525</xdr:colOff>
      <xdr:row>438</xdr:row>
      <xdr:rowOff>28575</xdr:rowOff>
    </xdr:from>
    <xdr:to>
      <xdr:col>8</xdr:col>
      <xdr:colOff>0</xdr:colOff>
      <xdr:row>458</xdr:row>
      <xdr:rowOff>152400</xdr:rowOff>
    </xdr:to>
    <xdr:graphicFrame>
      <xdr:nvGraphicFramePr>
        <xdr:cNvPr id="18" name="Chart 52"/>
        <xdr:cNvGraphicFramePr/>
      </xdr:nvGraphicFramePr>
      <xdr:xfrm>
        <a:off x="209550" y="72742425"/>
        <a:ext cx="6334125" cy="3362325"/>
      </xdr:xfrm>
      <a:graphic>
        <a:graphicData uri="http://schemas.openxmlformats.org/drawingml/2006/chart">
          <c:chart xmlns:c="http://schemas.openxmlformats.org/drawingml/2006/chart" r:id="rId18"/>
        </a:graphicData>
      </a:graphic>
    </xdr:graphicFrame>
    <xdr:clientData/>
  </xdr:twoCellAnchor>
  <xdr:twoCellAnchor>
    <xdr:from>
      <xdr:col>1</xdr:col>
      <xdr:colOff>0</xdr:colOff>
      <xdr:row>389</xdr:row>
      <xdr:rowOff>19050</xdr:rowOff>
    </xdr:from>
    <xdr:to>
      <xdr:col>8</xdr:col>
      <xdr:colOff>9525</xdr:colOff>
      <xdr:row>409</xdr:row>
      <xdr:rowOff>123825</xdr:rowOff>
    </xdr:to>
    <xdr:graphicFrame>
      <xdr:nvGraphicFramePr>
        <xdr:cNvPr id="19" name="Chart 49"/>
        <xdr:cNvGraphicFramePr/>
      </xdr:nvGraphicFramePr>
      <xdr:xfrm>
        <a:off x="200025" y="67246500"/>
        <a:ext cx="6353175" cy="3343275"/>
      </xdr:xfrm>
      <a:graphic>
        <a:graphicData uri="http://schemas.openxmlformats.org/drawingml/2006/chart">
          <c:chart xmlns:c="http://schemas.openxmlformats.org/drawingml/2006/chart" r:id="rId19"/>
        </a:graphicData>
      </a:graphic>
    </xdr:graphicFrame>
    <xdr:clientData/>
  </xdr:twoCellAnchor>
  <xdr:twoCellAnchor>
    <xdr:from>
      <xdr:col>1</xdr:col>
      <xdr:colOff>9525</xdr:colOff>
      <xdr:row>331</xdr:row>
      <xdr:rowOff>19050</xdr:rowOff>
    </xdr:from>
    <xdr:to>
      <xdr:col>8</xdr:col>
      <xdr:colOff>19050</xdr:colOff>
      <xdr:row>351</xdr:row>
      <xdr:rowOff>142875</xdr:rowOff>
    </xdr:to>
    <xdr:graphicFrame>
      <xdr:nvGraphicFramePr>
        <xdr:cNvPr id="20" name="Chart 46"/>
        <xdr:cNvGraphicFramePr/>
      </xdr:nvGraphicFramePr>
      <xdr:xfrm>
        <a:off x="209550" y="55264050"/>
        <a:ext cx="6353175" cy="3362325"/>
      </xdr:xfrm>
      <a:graphic>
        <a:graphicData uri="http://schemas.openxmlformats.org/drawingml/2006/chart">
          <c:chart xmlns:c="http://schemas.openxmlformats.org/drawingml/2006/chart" r:id="rId20"/>
        </a:graphicData>
      </a:graphic>
    </xdr:graphicFrame>
    <xdr:clientData/>
  </xdr:twoCellAnchor>
  <xdr:twoCellAnchor>
    <xdr:from>
      <xdr:col>1</xdr:col>
      <xdr:colOff>38100</xdr:colOff>
      <xdr:row>211</xdr:row>
      <xdr:rowOff>9525</xdr:rowOff>
    </xdr:from>
    <xdr:to>
      <xdr:col>8</xdr:col>
      <xdr:colOff>28575</xdr:colOff>
      <xdr:row>233</xdr:row>
      <xdr:rowOff>9525</xdr:rowOff>
    </xdr:to>
    <xdr:graphicFrame>
      <xdr:nvGraphicFramePr>
        <xdr:cNvPr id="21" name="Chart 43"/>
        <xdr:cNvGraphicFramePr/>
      </xdr:nvGraphicFramePr>
      <xdr:xfrm>
        <a:off x="238125" y="41386125"/>
        <a:ext cx="6334125" cy="3562350"/>
      </xdr:xfrm>
      <a:graphic>
        <a:graphicData uri="http://schemas.openxmlformats.org/drawingml/2006/chart">
          <c:chart xmlns:c="http://schemas.openxmlformats.org/drawingml/2006/chart" r:id="rId21"/>
        </a:graphicData>
      </a:graphic>
    </xdr:graphicFrame>
    <xdr:clientData/>
  </xdr:twoCellAnchor>
  <xdr:twoCellAnchor>
    <xdr:from>
      <xdr:col>1</xdr:col>
      <xdr:colOff>0</xdr:colOff>
      <xdr:row>161</xdr:row>
      <xdr:rowOff>0</xdr:rowOff>
    </xdr:from>
    <xdr:to>
      <xdr:col>8</xdr:col>
      <xdr:colOff>0</xdr:colOff>
      <xdr:row>161</xdr:row>
      <xdr:rowOff>0</xdr:rowOff>
    </xdr:to>
    <xdr:graphicFrame>
      <xdr:nvGraphicFramePr>
        <xdr:cNvPr id="22" name="Chart 41"/>
        <xdr:cNvGraphicFramePr/>
      </xdr:nvGraphicFramePr>
      <xdr:xfrm>
        <a:off x="200025" y="34261425"/>
        <a:ext cx="6343650" cy="0"/>
      </xdr:xfrm>
      <a:graphic>
        <a:graphicData uri="http://schemas.openxmlformats.org/drawingml/2006/chart">
          <c:chart xmlns:c="http://schemas.openxmlformats.org/drawingml/2006/chart" r:id="rId22"/>
        </a:graphicData>
      </a:graphic>
    </xdr:graphicFrame>
    <xdr:clientData/>
  </xdr:twoCellAnchor>
  <xdr:twoCellAnchor>
    <xdr:from>
      <xdr:col>1</xdr:col>
      <xdr:colOff>0</xdr:colOff>
      <xdr:row>161</xdr:row>
      <xdr:rowOff>0</xdr:rowOff>
    </xdr:from>
    <xdr:to>
      <xdr:col>8</xdr:col>
      <xdr:colOff>0</xdr:colOff>
      <xdr:row>161</xdr:row>
      <xdr:rowOff>0</xdr:rowOff>
    </xdr:to>
    <xdr:graphicFrame>
      <xdr:nvGraphicFramePr>
        <xdr:cNvPr id="23" name="Chart 37"/>
        <xdr:cNvGraphicFramePr/>
      </xdr:nvGraphicFramePr>
      <xdr:xfrm>
        <a:off x="200025" y="34261425"/>
        <a:ext cx="6343650" cy="0"/>
      </xdr:xfrm>
      <a:graphic>
        <a:graphicData uri="http://schemas.openxmlformats.org/drawingml/2006/chart">
          <c:chart xmlns:c="http://schemas.openxmlformats.org/drawingml/2006/chart" r:id="rId23"/>
        </a:graphicData>
      </a:graphic>
    </xdr:graphicFrame>
    <xdr:clientData/>
  </xdr:twoCellAnchor>
  <xdr:twoCellAnchor>
    <xdr:from>
      <xdr:col>1</xdr:col>
      <xdr:colOff>0</xdr:colOff>
      <xdr:row>161</xdr:row>
      <xdr:rowOff>0</xdr:rowOff>
    </xdr:from>
    <xdr:to>
      <xdr:col>8</xdr:col>
      <xdr:colOff>9525</xdr:colOff>
      <xdr:row>161</xdr:row>
      <xdr:rowOff>0</xdr:rowOff>
    </xdr:to>
    <xdr:graphicFrame>
      <xdr:nvGraphicFramePr>
        <xdr:cNvPr id="24" name="Chart 21"/>
        <xdr:cNvGraphicFramePr/>
      </xdr:nvGraphicFramePr>
      <xdr:xfrm>
        <a:off x="200025" y="34261425"/>
        <a:ext cx="6353175" cy="0"/>
      </xdr:xfrm>
      <a:graphic>
        <a:graphicData uri="http://schemas.openxmlformats.org/drawingml/2006/chart">
          <c:chart xmlns:c="http://schemas.openxmlformats.org/drawingml/2006/chart" r:id="rId24"/>
        </a:graphicData>
      </a:graphic>
    </xdr:graphicFrame>
    <xdr:clientData/>
  </xdr:twoCellAnchor>
  <xdr:twoCellAnchor>
    <xdr:from>
      <xdr:col>1</xdr:col>
      <xdr:colOff>28575</xdr:colOff>
      <xdr:row>161</xdr:row>
      <xdr:rowOff>0</xdr:rowOff>
    </xdr:from>
    <xdr:to>
      <xdr:col>8</xdr:col>
      <xdr:colOff>28575</xdr:colOff>
      <xdr:row>161</xdr:row>
      <xdr:rowOff>0</xdr:rowOff>
    </xdr:to>
    <xdr:graphicFrame>
      <xdr:nvGraphicFramePr>
        <xdr:cNvPr id="25" name="Chart 19"/>
        <xdr:cNvGraphicFramePr/>
      </xdr:nvGraphicFramePr>
      <xdr:xfrm>
        <a:off x="228600" y="34261425"/>
        <a:ext cx="6343650" cy="0"/>
      </xdr:xfrm>
      <a:graphic>
        <a:graphicData uri="http://schemas.openxmlformats.org/drawingml/2006/chart">
          <c:chart xmlns:c="http://schemas.openxmlformats.org/drawingml/2006/chart" r:id="rId25"/>
        </a:graphicData>
      </a:graphic>
    </xdr:graphicFrame>
    <xdr:clientData/>
  </xdr:twoCellAnchor>
  <xdr:twoCellAnchor>
    <xdr:from>
      <xdr:col>1</xdr:col>
      <xdr:colOff>9525</xdr:colOff>
      <xdr:row>161</xdr:row>
      <xdr:rowOff>0</xdr:rowOff>
    </xdr:from>
    <xdr:to>
      <xdr:col>8</xdr:col>
      <xdr:colOff>19050</xdr:colOff>
      <xdr:row>161</xdr:row>
      <xdr:rowOff>0</xdr:rowOff>
    </xdr:to>
    <xdr:graphicFrame>
      <xdr:nvGraphicFramePr>
        <xdr:cNvPr id="26" name="Chart 17"/>
        <xdr:cNvGraphicFramePr/>
      </xdr:nvGraphicFramePr>
      <xdr:xfrm>
        <a:off x="209550" y="34261425"/>
        <a:ext cx="6353175" cy="0"/>
      </xdr:xfrm>
      <a:graphic>
        <a:graphicData uri="http://schemas.openxmlformats.org/drawingml/2006/chart">
          <c:chart xmlns:c="http://schemas.openxmlformats.org/drawingml/2006/chart" r:id="rId26"/>
        </a:graphicData>
      </a:graphic>
    </xdr:graphicFrame>
    <xdr:clientData/>
  </xdr:twoCellAnchor>
  <xdr:twoCellAnchor>
    <xdr:from>
      <xdr:col>1</xdr:col>
      <xdr:colOff>9525</xdr:colOff>
      <xdr:row>161</xdr:row>
      <xdr:rowOff>0</xdr:rowOff>
    </xdr:from>
    <xdr:to>
      <xdr:col>8</xdr:col>
      <xdr:colOff>28575</xdr:colOff>
      <xdr:row>161</xdr:row>
      <xdr:rowOff>0</xdr:rowOff>
    </xdr:to>
    <xdr:graphicFrame>
      <xdr:nvGraphicFramePr>
        <xdr:cNvPr id="27" name="Chart 15"/>
        <xdr:cNvGraphicFramePr/>
      </xdr:nvGraphicFramePr>
      <xdr:xfrm>
        <a:off x="209550" y="34261425"/>
        <a:ext cx="6362700" cy="0"/>
      </xdr:xfrm>
      <a:graphic>
        <a:graphicData uri="http://schemas.openxmlformats.org/drawingml/2006/chart">
          <c:chart xmlns:c="http://schemas.openxmlformats.org/drawingml/2006/chart" r:id="rId27"/>
        </a:graphicData>
      </a:graphic>
    </xdr:graphicFrame>
    <xdr:clientData/>
  </xdr:twoCellAnchor>
  <xdr:twoCellAnchor>
    <xdr:from>
      <xdr:col>1</xdr:col>
      <xdr:colOff>0</xdr:colOff>
      <xdr:row>161</xdr:row>
      <xdr:rowOff>0</xdr:rowOff>
    </xdr:from>
    <xdr:to>
      <xdr:col>7</xdr:col>
      <xdr:colOff>676275</xdr:colOff>
      <xdr:row>161</xdr:row>
      <xdr:rowOff>0</xdr:rowOff>
    </xdr:to>
    <xdr:graphicFrame>
      <xdr:nvGraphicFramePr>
        <xdr:cNvPr id="28" name="Chart 6"/>
        <xdr:cNvGraphicFramePr/>
      </xdr:nvGraphicFramePr>
      <xdr:xfrm>
        <a:off x="200025" y="34261425"/>
        <a:ext cx="6334125" cy="0"/>
      </xdr:xfrm>
      <a:graphic>
        <a:graphicData uri="http://schemas.openxmlformats.org/drawingml/2006/chart">
          <c:chart xmlns:c="http://schemas.openxmlformats.org/drawingml/2006/chart" r:id="rId28"/>
        </a:graphicData>
      </a:graphic>
    </xdr:graphicFrame>
    <xdr:clientData/>
  </xdr:twoCellAnchor>
  <xdr:twoCellAnchor>
    <xdr:from>
      <xdr:col>1</xdr:col>
      <xdr:colOff>19050</xdr:colOff>
      <xdr:row>161</xdr:row>
      <xdr:rowOff>0</xdr:rowOff>
    </xdr:from>
    <xdr:to>
      <xdr:col>7</xdr:col>
      <xdr:colOff>676275</xdr:colOff>
      <xdr:row>161</xdr:row>
      <xdr:rowOff>0</xdr:rowOff>
    </xdr:to>
    <xdr:graphicFrame>
      <xdr:nvGraphicFramePr>
        <xdr:cNvPr id="29" name="Chart 7"/>
        <xdr:cNvGraphicFramePr/>
      </xdr:nvGraphicFramePr>
      <xdr:xfrm>
        <a:off x="219075" y="34261425"/>
        <a:ext cx="6315075" cy="0"/>
      </xdr:xfrm>
      <a:graphic>
        <a:graphicData uri="http://schemas.openxmlformats.org/drawingml/2006/chart">
          <c:chart xmlns:c="http://schemas.openxmlformats.org/drawingml/2006/chart" r:id="rId29"/>
        </a:graphicData>
      </a:graphic>
    </xdr:graphicFrame>
    <xdr:clientData/>
  </xdr:twoCellAnchor>
  <xdr:twoCellAnchor>
    <xdr:from>
      <xdr:col>1</xdr:col>
      <xdr:colOff>0</xdr:colOff>
      <xdr:row>161</xdr:row>
      <xdr:rowOff>0</xdr:rowOff>
    </xdr:from>
    <xdr:to>
      <xdr:col>8</xdr:col>
      <xdr:colOff>9525</xdr:colOff>
      <xdr:row>161</xdr:row>
      <xdr:rowOff>0</xdr:rowOff>
    </xdr:to>
    <xdr:graphicFrame>
      <xdr:nvGraphicFramePr>
        <xdr:cNvPr id="30" name="Chart 8"/>
        <xdr:cNvGraphicFramePr/>
      </xdr:nvGraphicFramePr>
      <xdr:xfrm>
        <a:off x="200025" y="34261425"/>
        <a:ext cx="6353175" cy="0"/>
      </xdr:xfrm>
      <a:graphic>
        <a:graphicData uri="http://schemas.openxmlformats.org/drawingml/2006/chart">
          <c:chart xmlns:c="http://schemas.openxmlformats.org/drawingml/2006/chart" r:id="rId30"/>
        </a:graphicData>
      </a:graphic>
    </xdr:graphicFrame>
    <xdr:clientData/>
  </xdr:twoCellAnchor>
  <xdr:twoCellAnchor>
    <xdr:from>
      <xdr:col>1</xdr:col>
      <xdr:colOff>0</xdr:colOff>
      <xdr:row>161</xdr:row>
      <xdr:rowOff>0</xdr:rowOff>
    </xdr:from>
    <xdr:to>
      <xdr:col>7</xdr:col>
      <xdr:colOff>676275</xdr:colOff>
      <xdr:row>161</xdr:row>
      <xdr:rowOff>0</xdr:rowOff>
    </xdr:to>
    <xdr:graphicFrame>
      <xdr:nvGraphicFramePr>
        <xdr:cNvPr id="31" name="Chart 10"/>
        <xdr:cNvGraphicFramePr/>
      </xdr:nvGraphicFramePr>
      <xdr:xfrm>
        <a:off x="200025" y="34261425"/>
        <a:ext cx="6334125" cy="0"/>
      </xdr:xfrm>
      <a:graphic>
        <a:graphicData uri="http://schemas.openxmlformats.org/drawingml/2006/chart">
          <c:chart xmlns:c="http://schemas.openxmlformats.org/drawingml/2006/chart" r:id="rId31"/>
        </a:graphicData>
      </a:graphic>
    </xdr:graphicFrame>
    <xdr:clientData/>
  </xdr:twoCellAnchor>
  <xdr:twoCellAnchor>
    <xdr:from>
      <xdr:col>1</xdr:col>
      <xdr:colOff>0</xdr:colOff>
      <xdr:row>161</xdr:row>
      <xdr:rowOff>0</xdr:rowOff>
    </xdr:from>
    <xdr:to>
      <xdr:col>8</xdr:col>
      <xdr:colOff>28575</xdr:colOff>
      <xdr:row>161</xdr:row>
      <xdr:rowOff>0</xdr:rowOff>
    </xdr:to>
    <xdr:graphicFrame>
      <xdr:nvGraphicFramePr>
        <xdr:cNvPr id="32" name="Chart 12"/>
        <xdr:cNvGraphicFramePr/>
      </xdr:nvGraphicFramePr>
      <xdr:xfrm>
        <a:off x="200025" y="34261425"/>
        <a:ext cx="6372225" cy="0"/>
      </xdr:xfrm>
      <a:graphic>
        <a:graphicData uri="http://schemas.openxmlformats.org/drawingml/2006/chart">
          <c:chart xmlns:c="http://schemas.openxmlformats.org/drawingml/2006/chart" r:id="rId32"/>
        </a:graphicData>
      </a:graphic>
    </xdr:graphicFrame>
    <xdr:clientData/>
  </xdr:twoCellAnchor>
  <xdr:twoCellAnchor>
    <xdr:from>
      <xdr:col>1</xdr:col>
      <xdr:colOff>9525</xdr:colOff>
      <xdr:row>825</xdr:row>
      <xdr:rowOff>9525</xdr:rowOff>
    </xdr:from>
    <xdr:to>
      <xdr:col>8</xdr:col>
      <xdr:colOff>9525</xdr:colOff>
      <xdr:row>846</xdr:row>
      <xdr:rowOff>9525</xdr:rowOff>
    </xdr:to>
    <xdr:graphicFrame>
      <xdr:nvGraphicFramePr>
        <xdr:cNvPr id="33" name="Chart 69"/>
        <xdr:cNvGraphicFramePr/>
      </xdr:nvGraphicFramePr>
      <xdr:xfrm>
        <a:off x="209550" y="114728625"/>
        <a:ext cx="6343650" cy="3400425"/>
      </xdr:xfrm>
      <a:graphic>
        <a:graphicData uri="http://schemas.openxmlformats.org/drawingml/2006/chart">
          <c:chart xmlns:c="http://schemas.openxmlformats.org/drawingml/2006/chart" r:id="rId33"/>
        </a:graphicData>
      </a:graphic>
    </xdr:graphicFrame>
    <xdr:clientData/>
  </xdr:twoCellAnchor>
  <xdr:twoCellAnchor>
    <xdr:from>
      <xdr:col>1</xdr:col>
      <xdr:colOff>0</xdr:colOff>
      <xdr:row>854</xdr:row>
      <xdr:rowOff>0</xdr:rowOff>
    </xdr:from>
    <xdr:to>
      <xdr:col>8</xdr:col>
      <xdr:colOff>9525</xdr:colOff>
      <xdr:row>874</xdr:row>
      <xdr:rowOff>152400</xdr:rowOff>
    </xdr:to>
    <xdr:graphicFrame>
      <xdr:nvGraphicFramePr>
        <xdr:cNvPr id="34" name="Chart 70"/>
        <xdr:cNvGraphicFramePr/>
      </xdr:nvGraphicFramePr>
      <xdr:xfrm>
        <a:off x="200025" y="121386600"/>
        <a:ext cx="6353175" cy="3390900"/>
      </xdr:xfrm>
      <a:graphic>
        <a:graphicData uri="http://schemas.openxmlformats.org/drawingml/2006/chart">
          <c:chart xmlns:c="http://schemas.openxmlformats.org/drawingml/2006/chart" r:id="rId34"/>
        </a:graphicData>
      </a:graphic>
    </xdr:graphicFrame>
    <xdr:clientData/>
  </xdr:twoCellAnchor>
  <xdr:twoCellAnchor>
    <xdr:from>
      <xdr:col>1</xdr:col>
      <xdr:colOff>9525</xdr:colOff>
      <xdr:row>1116</xdr:row>
      <xdr:rowOff>19050</xdr:rowOff>
    </xdr:from>
    <xdr:to>
      <xdr:col>8</xdr:col>
      <xdr:colOff>0</xdr:colOff>
      <xdr:row>1135</xdr:row>
      <xdr:rowOff>142875</xdr:rowOff>
    </xdr:to>
    <xdr:graphicFrame>
      <xdr:nvGraphicFramePr>
        <xdr:cNvPr id="35" name="Chart 80"/>
        <xdr:cNvGraphicFramePr/>
      </xdr:nvGraphicFramePr>
      <xdr:xfrm>
        <a:off x="209550" y="149313900"/>
        <a:ext cx="6334125" cy="3200400"/>
      </xdr:xfrm>
      <a:graphic>
        <a:graphicData uri="http://schemas.openxmlformats.org/drawingml/2006/chart">
          <c:chart xmlns:c="http://schemas.openxmlformats.org/drawingml/2006/chart" r:id="rId35"/>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0.41175</cdr:x>
      <cdr:y>0.1805</cdr:y>
    </cdr:from>
    <cdr:to>
      <cdr:x>0.82175</cdr:x>
      <cdr:y>0.24575</cdr:y>
    </cdr:to>
    <cdr:sp textlink="'GAP-2006'!$B$1278">
      <cdr:nvSpPr>
        <cdr:cNvPr id="1" name="Text Box 1"/>
        <cdr:cNvSpPr txBox="1">
          <a:spLocks noChangeArrowheads="1"/>
        </cdr:cNvSpPr>
      </cdr:nvSpPr>
      <cdr:spPr>
        <a:xfrm>
          <a:off x="2609850" y="609600"/>
          <a:ext cx="2600325" cy="219075"/>
        </a:xfrm>
        <a:prstGeom prst="rect">
          <a:avLst/>
        </a:prstGeom>
        <a:noFill/>
        <a:ln w="1" cmpd="sng">
          <a:noFill/>
        </a:ln>
      </cdr:spPr>
      <cdr:txBody>
        <a:bodyPr vertOverflow="clip" wrap="square" lIns="27432" tIns="22860" rIns="27432" bIns="22860" anchor="ctr"/>
        <a:p>
          <a:pPr algn="ctr">
            <a:defRPr/>
          </a:pPr>
          <a:fld id="{3445ef70-1e30-49ee-a517-98de244f70ab}" type="TxLink">
            <a:rPr lang="en-US" cap="none" sz="1000" b="0" i="0" u="none" baseline="0">
              <a:solidFill>
                <a:srgbClr val="FF6600"/>
              </a:solidFill>
              <a:latin typeface="Arial"/>
              <a:ea typeface="Arial"/>
              <a:cs typeface="Arial"/>
            </a:rPr>
            <a:t>Mean SAT Score</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0.35575</cdr:x>
      <cdr:y>0.1695</cdr:y>
    </cdr:from>
    <cdr:to>
      <cdr:x>0.81675</cdr:x>
      <cdr:y>0.246</cdr:y>
    </cdr:to>
    <cdr:sp textlink="'GAP-2006'!$B$1169">
      <cdr:nvSpPr>
        <cdr:cNvPr id="1" name="Text Box 1"/>
        <cdr:cNvSpPr txBox="1">
          <a:spLocks noChangeArrowheads="1"/>
        </cdr:cNvSpPr>
      </cdr:nvSpPr>
      <cdr:spPr>
        <a:xfrm>
          <a:off x="2247900" y="571500"/>
          <a:ext cx="2924175" cy="257175"/>
        </a:xfrm>
        <a:prstGeom prst="rect">
          <a:avLst/>
        </a:prstGeom>
        <a:noFill/>
        <a:ln w="1" cmpd="sng">
          <a:noFill/>
        </a:ln>
      </cdr:spPr>
      <cdr:txBody>
        <a:bodyPr vertOverflow="clip" wrap="square" lIns="27432" tIns="22860" rIns="27432" bIns="22860" anchor="ctr"/>
        <a:p>
          <a:pPr algn="ctr">
            <a:defRPr/>
          </a:pPr>
          <a:fld id="{179f99ec-9db5-4ab3-b0a2-b2ac09dab373}" type="TxLink">
            <a:rPr lang="en-US" cap="none" sz="1000" b="0" i="0" u="none" baseline="0">
              <a:solidFill>
                <a:srgbClr val="FF6600"/>
              </a:solidFill>
              <a:latin typeface="Arial"/>
              <a:ea typeface="Arial"/>
              <a:cs typeface="Arial"/>
            </a:rPr>
            <a:t>% of Students Tested</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0.4575</cdr:x>
      <cdr:y>0.1475</cdr:y>
    </cdr:from>
    <cdr:to>
      <cdr:x>0.72875</cdr:x>
      <cdr:y>0.205</cdr:y>
    </cdr:to>
    <cdr:sp textlink="'GAP-2006'!$B$1066">
      <cdr:nvSpPr>
        <cdr:cNvPr id="1" name="Text Box 1"/>
        <cdr:cNvSpPr txBox="1">
          <a:spLocks noChangeArrowheads="1"/>
        </cdr:cNvSpPr>
      </cdr:nvSpPr>
      <cdr:spPr>
        <a:xfrm>
          <a:off x="2905125" y="495300"/>
          <a:ext cx="1724025" cy="190500"/>
        </a:xfrm>
        <a:prstGeom prst="rect">
          <a:avLst/>
        </a:prstGeom>
        <a:noFill/>
        <a:ln w="1" cmpd="sng">
          <a:noFill/>
        </a:ln>
      </cdr:spPr>
      <cdr:txBody>
        <a:bodyPr vertOverflow="clip" wrap="square" lIns="27432" tIns="22860" rIns="27432" bIns="22860" anchor="ctr"/>
        <a:p>
          <a:pPr algn="ctr">
            <a:defRPr/>
          </a:pPr>
          <a:fld id="{e1fe4045-f27e-4f20-a045-38f4bbc8e4cd}" type="TxLink">
            <a:rPr lang="en-US" cap="none" sz="1000" b="0" i="0" u="none" baseline="0">
              <a:solidFill>
                <a:srgbClr val="FF6600"/>
              </a:solidFill>
              <a:latin typeface="Arial"/>
              <a:ea typeface="Arial"/>
              <a:cs typeface="Arial"/>
            </a:rPr>
            <a:t>% Adv. Courses</a:t>
          </a:fld>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0.14175</cdr:y>
    </cdr:from>
    <cdr:to>
      <cdr:x>0.8025</cdr:x>
      <cdr:y>0.20675</cdr:y>
    </cdr:to>
    <cdr:sp textlink="'GAP-2006'!$B$1016">
      <cdr:nvSpPr>
        <cdr:cNvPr id="1" name="Text Box 1"/>
        <cdr:cNvSpPr txBox="1">
          <a:spLocks noChangeArrowheads="1"/>
        </cdr:cNvSpPr>
      </cdr:nvSpPr>
      <cdr:spPr>
        <a:xfrm>
          <a:off x="2724150" y="476250"/>
          <a:ext cx="2352675" cy="219075"/>
        </a:xfrm>
        <a:prstGeom prst="rect">
          <a:avLst/>
        </a:prstGeom>
        <a:noFill/>
        <a:ln w="1" cmpd="sng">
          <a:noFill/>
        </a:ln>
      </cdr:spPr>
      <cdr:txBody>
        <a:bodyPr vertOverflow="clip" wrap="square" lIns="27432" tIns="22860" rIns="27432" bIns="22860" anchor="ctr"/>
        <a:p>
          <a:pPr algn="ctr">
            <a:defRPr/>
          </a:pPr>
          <a:fld id="{a0d91fd4-8141-440a-bf2f-388b970f56fb}" type="TxLink">
            <a:rPr lang="en-US" cap="none" sz="1000" b="0" i="0" u="none" baseline="0">
              <a:solidFill>
                <a:srgbClr val="FF6600"/>
              </a:solidFill>
              <a:latin typeface="Arial"/>
              <a:ea typeface="Arial"/>
              <a:cs typeface="Arial"/>
            </a:rPr>
            <a:t>% Adv. Courses</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0.40475</cdr:x>
      <cdr:y>0.09625</cdr:y>
    </cdr:from>
    <cdr:to>
      <cdr:x>0.713</cdr:x>
      <cdr:y>0.1765</cdr:y>
    </cdr:to>
    <cdr:sp textlink="'GAP-2006'!$B$967">
      <cdr:nvSpPr>
        <cdr:cNvPr id="1" name="Text Box 1"/>
        <cdr:cNvSpPr txBox="1">
          <a:spLocks noChangeArrowheads="1"/>
        </cdr:cNvSpPr>
      </cdr:nvSpPr>
      <cdr:spPr>
        <a:xfrm>
          <a:off x="2562225" y="314325"/>
          <a:ext cx="1962150" cy="266700"/>
        </a:xfrm>
        <a:prstGeom prst="rect">
          <a:avLst/>
        </a:prstGeom>
        <a:noFill/>
        <a:ln w="1" cmpd="sng">
          <a:noFill/>
        </a:ln>
      </cdr:spPr>
      <cdr:txBody>
        <a:bodyPr vertOverflow="clip" wrap="square" lIns="27432" tIns="22860" rIns="27432" bIns="22860" anchor="ctr"/>
        <a:p>
          <a:pPr algn="ctr">
            <a:defRPr/>
          </a:pPr>
          <a:fld id="{89458a31-02f4-41ac-b16f-e3fee60f24da}" type="TxLink">
            <a:rPr lang="en-US" cap="none" sz="1000" b="0" i="0" u="none" baseline="0">
              <a:solidFill>
                <a:srgbClr val="FF6600"/>
              </a:solidFill>
            </a:rPr>
            <a:t>Duncanville ISD</a:t>
          </a:fld>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0.43025</cdr:x>
      <cdr:y>0.1045</cdr:y>
    </cdr:from>
    <cdr:to>
      <cdr:x>0.68275</cdr:x>
      <cdr:y>0.1775</cdr:y>
    </cdr:to>
    <cdr:sp textlink="'GAP-2006'!$B$912">
      <cdr:nvSpPr>
        <cdr:cNvPr id="1" name="Text Box 1"/>
        <cdr:cNvSpPr txBox="1">
          <a:spLocks noChangeArrowheads="1"/>
        </cdr:cNvSpPr>
      </cdr:nvSpPr>
      <cdr:spPr>
        <a:xfrm>
          <a:off x="2724150" y="342900"/>
          <a:ext cx="1600200" cy="247650"/>
        </a:xfrm>
        <a:prstGeom prst="rect">
          <a:avLst/>
        </a:prstGeom>
        <a:noFill/>
        <a:ln w="1" cmpd="sng">
          <a:noFill/>
        </a:ln>
      </cdr:spPr>
      <cdr:txBody>
        <a:bodyPr vertOverflow="clip" wrap="square" lIns="27432" tIns="22860" rIns="27432" bIns="22860" anchor="ctr"/>
        <a:p>
          <a:pPr algn="ctr">
            <a:defRPr/>
          </a:pPr>
          <a:fld id="{f8bc88e2-31cd-4798-ad6f-ef826b8dea68}" type="TxLink">
            <a:rPr lang="en-US" cap="none" sz="1000" b="0" i="0" u="none" baseline="0">
              <a:solidFill>
                <a:srgbClr val="FF6600"/>
              </a:solidFill>
            </a:rPr>
            <a:t>Duncanville ISD</a:t>
          </a:fld>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E:\GAP%20Report%20(Graph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opy%20of%20GAP%20ReportExtra%20(Grap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P Analysis"/>
    </sheetNames>
    <sheetDataSet>
      <sheetData sheetId="0">
        <row r="88">
          <cell r="C88" t="str">
            <v>African American</v>
          </cell>
          <cell r="D88" t="str">
            <v>Hispanic</v>
          </cell>
          <cell r="E88" t="str">
            <v>White</v>
          </cell>
          <cell r="F88" t="str">
            <v>Other  Minorities</v>
          </cell>
          <cell r="G88" t="str">
            <v> Econ. Disadvantaged</v>
          </cell>
        </row>
        <row r="89">
          <cell r="B89" t="str">
            <v>Collin</v>
          </cell>
          <cell r="C89">
            <v>4.8</v>
          </cell>
          <cell r="D89">
            <v>10.3</v>
          </cell>
          <cell r="E89">
            <v>81.5</v>
          </cell>
          <cell r="F89">
            <v>7.4</v>
          </cell>
          <cell r="G89">
            <v>4.9</v>
          </cell>
        </row>
        <row r="90">
          <cell r="B90" t="str">
            <v>Dallas</v>
          </cell>
          <cell r="C90">
            <v>20.3</v>
          </cell>
          <cell r="D90">
            <v>29.9</v>
          </cell>
          <cell r="E90">
            <v>58.4</v>
          </cell>
          <cell r="F90">
            <v>4.699999999999999</v>
          </cell>
          <cell r="G90">
            <v>13.4</v>
          </cell>
        </row>
        <row r="91">
          <cell r="B91" t="str">
            <v>Denton</v>
          </cell>
          <cell r="C91">
            <v>5.9</v>
          </cell>
          <cell r="D91">
            <v>12.2</v>
          </cell>
          <cell r="E91">
            <v>81.7</v>
          </cell>
          <cell r="F91">
            <v>4.699999999999999</v>
          </cell>
          <cell r="G91">
            <v>6.6</v>
          </cell>
        </row>
        <row r="92">
          <cell r="B92" t="str">
            <v>Tarrant</v>
          </cell>
          <cell r="C92">
            <v>12.8</v>
          </cell>
          <cell r="D92">
            <v>19.7</v>
          </cell>
          <cell r="E92">
            <v>71.2</v>
          </cell>
          <cell r="F92">
            <v>4.3999999999999995</v>
          </cell>
          <cell r="G92">
            <v>10.6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Population Distribition(Race) "/>
      <sheetName val="2Enrollmnt By Race Regions10-11"/>
      <sheetName val="4Demographics for Collin County"/>
      <sheetName val="5Demographics for Dallas County"/>
      <sheetName val="6Student Demographics forDenton"/>
      <sheetName val="7Demographics for Tarrant ISDs"/>
      <sheetName val="8 Demographics by County"/>
      <sheetName val="9AYP for Collin County"/>
      <sheetName val="10AYP for Dallas County"/>
      <sheetName val="11AYP for Denton County"/>
      <sheetName val="12AYP for Tarrant County"/>
      <sheetName val="14School  Did not meet AYP "/>
      <sheetName val="15R 10 TAKS Indicators-Grade 11"/>
      <sheetName val="16R11 TAKS Indicators Grade 11 "/>
      <sheetName val="17TAKS Indicators Region 10-11"/>
      <sheetName val="18R10 TAKS Indicators Grade 3"/>
      <sheetName val="19R11 TAKS Indicator Grade 3"/>
      <sheetName val="20Composite for Region10-11"/>
      <sheetName val="21Region10 TAKS Grade 5"/>
      <sheetName val="22Region of TAKS  Grade 5"/>
      <sheetName val="23Composite forTAKS Region10-11"/>
      <sheetName val="24Region10TAKS Grade 8"/>
      <sheetName val="25Region11TAKS Grade 8"/>
      <sheetName val="26Composite forTAKS Region10-11"/>
      <sheetName val="27"/>
      <sheetName val="28High School Grad Class2002-03"/>
      <sheetName val="29High School Grad Class2004-05"/>
      <sheetName val="30R10 for NonTAKS Avd.HSCourses"/>
      <sheetName val="31R11forNonTAKS Adv.HSCourses"/>
      <sheetName val="32Composite forNonTAKS inR10-11"/>
      <sheetName val="33R10forNon-TAKS-SAT-ACT"/>
      <sheetName val="Sheet2 (2)"/>
      <sheetName val="35Compositefor Non-TAKS R10-11"/>
      <sheetName val="36HS Grads in Higher Educ. (2)"/>
      <sheetName val="37Comparing P-16"/>
      <sheetName val="411sttimeEnrolled remediation  "/>
      <sheetName val="43Comm Coll 3 yrs rate"/>
      <sheetName val="45SixYr.Completion rate"/>
      <sheetName val="Sheet1 (2)"/>
      <sheetName val="46Cert. Educators subj.area"/>
      <sheetName val="36HS Grads in Higher Educ."/>
      <sheetName val="Sheet1"/>
      <sheetName val="Sheet2"/>
      <sheetName val="Sheet3"/>
    </sheetNames>
    <sheetDataSet>
      <sheetData sheetId="24">
        <row r="6">
          <cell r="D6">
            <v>51.3</v>
          </cell>
          <cell r="E6">
            <v>59.4</v>
          </cell>
          <cell r="F6">
            <v>67.3</v>
          </cell>
          <cell r="G6">
            <v>69.9</v>
          </cell>
        </row>
        <row r="7">
          <cell r="C7" t="str">
            <v>Region 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30.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24"/>
  <sheetViews>
    <sheetView view="pageBreakPreview" zoomScaleSheetLayoutView="100" zoomScalePageLayoutView="0" workbookViewId="0" topLeftCell="A392">
      <selection activeCell="F7" sqref="F7"/>
    </sheetView>
  </sheetViews>
  <sheetFormatPr defaultColWidth="9.140625" defaultRowHeight="12.75"/>
  <cols>
    <col min="1" max="1" width="3.00390625" style="0" customWidth="1"/>
    <col min="2" max="2" width="23.140625" style="0" customWidth="1"/>
    <col min="3" max="3" width="13.57421875" style="0" customWidth="1"/>
    <col min="4" max="4" width="9.7109375" style="0" customWidth="1"/>
    <col min="5" max="5" width="12.421875" style="0" customWidth="1"/>
    <col min="6" max="6" width="11.7109375" style="0" customWidth="1"/>
    <col min="7" max="7" width="14.28125" style="0" customWidth="1"/>
    <col min="8" max="8" width="10.28125" style="0" customWidth="1"/>
    <col min="9" max="9" width="9.28125" style="0" customWidth="1"/>
    <col min="12" max="12" width="10.140625" style="0" customWidth="1"/>
  </cols>
  <sheetData>
    <row r="1" spans="1:8" s="158" customFormat="1" ht="66.75" customHeight="1">
      <c r="A1" s="242" t="s">
        <v>235</v>
      </c>
      <c r="B1" s="243"/>
      <c r="C1" s="243"/>
      <c r="D1" s="243"/>
      <c r="E1" s="243"/>
      <c r="F1" s="243"/>
      <c r="G1" s="243"/>
      <c r="H1" s="243"/>
    </row>
    <row r="2" ht="12.75" customHeight="1"/>
    <row r="3" spans="2:8" ht="15.75">
      <c r="B3" s="159" t="s">
        <v>28</v>
      </c>
      <c r="C3" s="159"/>
      <c r="H3" s="164"/>
    </row>
    <row r="4" spans="2:8" ht="15.75">
      <c r="B4" s="159"/>
      <c r="C4" s="159"/>
      <c r="H4" s="164"/>
    </row>
    <row r="5" spans="2:8" ht="15.75">
      <c r="B5" s="167" t="s">
        <v>30</v>
      </c>
      <c r="C5" s="159"/>
      <c r="H5" s="164"/>
    </row>
    <row r="6" spans="2:8" ht="15.75">
      <c r="B6" s="167"/>
      <c r="C6" s="159"/>
      <c r="H6" s="164"/>
    </row>
    <row r="7" spans="2:8" ht="15.75">
      <c r="B7" s="159" t="s">
        <v>236</v>
      </c>
      <c r="C7" s="159"/>
      <c r="H7" s="164"/>
    </row>
    <row r="8" spans="2:8" ht="15.75">
      <c r="B8" s="159"/>
      <c r="C8" s="159"/>
      <c r="H8" s="164"/>
    </row>
    <row r="9" spans="2:8" ht="15.75">
      <c r="B9" s="213" t="s">
        <v>48</v>
      </c>
      <c r="C9" s="213"/>
      <c r="H9" s="164"/>
    </row>
    <row r="10" spans="2:8" ht="15.75">
      <c r="B10" s="159"/>
      <c r="C10" s="159"/>
      <c r="H10" s="164"/>
    </row>
    <row r="11" spans="2:8" ht="15.75">
      <c r="B11" s="159" t="s">
        <v>29</v>
      </c>
      <c r="C11" s="159"/>
      <c r="H11" s="164"/>
    </row>
    <row r="12" spans="2:8" ht="15.75">
      <c r="B12" s="159"/>
      <c r="C12" s="159"/>
      <c r="H12" s="164"/>
    </row>
    <row r="13" spans="2:8" ht="15.75">
      <c r="B13" s="228" t="s">
        <v>234</v>
      </c>
      <c r="C13" s="217"/>
      <c r="D13" s="217"/>
      <c r="E13" s="217"/>
      <c r="F13" s="217"/>
      <c r="H13" s="164"/>
    </row>
    <row r="14" spans="2:8" ht="15.75">
      <c r="B14" s="159"/>
      <c r="C14" s="159"/>
      <c r="H14" s="164"/>
    </row>
    <row r="15" spans="2:8" ht="15.75">
      <c r="B15" s="167" t="s">
        <v>256</v>
      </c>
      <c r="C15" s="159"/>
      <c r="H15" s="164"/>
    </row>
    <row r="16" spans="2:8" ht="15.75">
      <c r="B16" s="159"/>
      <c r="C16" s="159"/>
      <c r="H16" s="164"/>
    </row>
    <row r="17" spans="2:8" ht="15.75">
      <c r="B17" s="229" t="s">
        <v>291</v>
      </c>
      <c r="C17" s="230"/>
      <c r="D17" s="230"/>
      <c r="E17" s="230"/>
      <c r="F17" s="208"/>
      <c r="G17" s="208"/>
      <c r="H17" s="164"/>
    </row>
    <row r="18" spans="2:8" ht="15.75">
      <c r="B18" s="159"/>
      <c r="C18" s="159"/>
      <c r="H18" s="164"/>
    </row>
    <row r="19" spans="2:8" ht="15.75">
      <c r="B19" s="210" t="s">
        <v>165</v>
      </c>
      <c r="C19" s="208"/>
      <c r="D19" s="208"/>
      <c r="E19" s="208"/>
      <c r="F19" s="208"/>
      <c r="G19" s="208"/>
      <c r="H19" s="164"/>
    </row>
    <row r="20" spans="2:8" ht="15.75">
      <c r="B20" s="159"/>
      <c r="C20" s="159"/>
      <c r="H20" s="164"/>
    </row>
    <row r="21" spans="2:8" ht="15.75">
      <c r="B21" s="231" t="s">
        <v>302</v>
      </c>
      <c r="C21" s="231"/>
      <c r="D21" s="231"/>
      <c r="E21" s="208"/>
      <c r="F21" s="208"/>
      <c r="G21" s="208"/>
      <c r="H21" s="164"/>
    </row>
    <row r="22" spans="2:8" ht="15.75">
      <c r="B22" s="163"/>
      <c r="C22" s="172"/>
      <c r="D22" s="172"/>
      <c r="H22" s="164"/>
    </row>
    <row r="23" spans="2:8" ht="15.75">
      <c r="B23" s="210" t="s">
        <v>304</v>
      </c>
      <c r="C23" s="210"/>
      <c r="D23" s="210"/>
      <c r="E23" s="208"/>
      <c r="F23" s="208"/>
      <c r="G23" s="208"/>
      <c r="H23" s="164"/>
    </row>
    <row r="24" spans="2:8" ht="15.75">
      <c r="B24" s="163"/>
      <c r="C24" s="172"/>
      <c r="D24" s="172"/>
      <c r="H24" s="164"/>
    </row>
    <row r="25" spans="2:8" ht="15.75">
      <c r="B25" s="210" t="s">
        <v>8</v>
      </c>
      <c r="C25" s="208"/>
      <c r="D25" s="208"/>
      <c r="E25" s="208"/>
      <c r="F25" s="208"/>
      <c r="G25" s="208"/>
      <c r="H25" s="164"/>
    </row>
    <row r="26" spans="2:8" ht="15.75">
      <c r="B26" s="163"/>
      <c r="C26" s="159"/>
      <c r="D26" s="159"/>
      <c r="H26" s="164"/>
    </row>
    <row r="27" spans="2:8" ht="15.75">
      <c r="B27" s="210" t="s">
        <v>12</v>
      </c>
      <c r="C27" s="208"/>
      <c r="D27" s="208"/>
      <c r="E27" s="208"/>
      <c r="F27" s="208"/>
      <c r="G27" s="208"/>
      <c r="H27" s="164"/>
    </row>
    <row r="28" spans="2:8" ht="15.75">
      <c r="B28" s="159"/>
      <c r="C28" s="159"/>
      <c r="H28" s="164"/>
    </row>
    <row r="29" spans="2:8" ht="15.75">
      <c r="B29" s="200" t="s">
        <v>237</v>
      </c>
      <c r="C29" s="159"/>
      <c r="H29" s="164"/>
    </row>
    <row r="30" spans="2:8" ht="15.75">
      <c r="B30" s="159"/>
      <c r="C30" s="159"/>
      <c r="H30" s="164"/>
    </row>
    <row r="31" spans="2:8" ht="15.75">
      <c r="B31" s="201" t="s">
        <v>238</v>
      </c>
      <c r="C31" s="159"/>
      <c r="H31" s="164"/>
    </row>
    <row r="32" spans="2:8" ht="15.75">
      <c r="B32" s="159"/>
      <c r="C32" s="159"/>
      <c r="H32" s="164"/>
    </row>
    <row r="33" spans="2:8" ht="15.75">
      <c r="B33" s="163" t="s">
        <v>239</v>
      </c>
      <c r="C33" s="159"/>
      <c r="H33" s="164"/>
    </row>
    <row r="34" spans="2:8" ht="15.75">
      <c r="B34" s="201"/>
      <c r="C34" s="159"/>
      <c r="H34" s="164"/>
    </row>
    <row r="35" spans="2:8" ht="15.75">
      <c r="B35" s="163" t="s">
        <v>240</v>
      </c>
      <c r="C35" s="159"/>
      <c r="H35" s="164"/>
    </row>
    <row r="36" spans="2:8" ht="15.75">
      <c r="B36" s="201"/>
      <c r="C36" s="159"/>
      <c r="H36" s="164"/>
    </row>
    <row r="37" spans="2:8" ht="15.75">
      <c r="B37" s="163" t="s">
        <v>241</v>
      </c>
      <c r="C37" s="159"/>
      <c r="H37" s="164"/>
    </row>
    <row r="38" spans="2:8" ht="15.75">
      <c r="B38" s="201"/>
      <c r="C38" s="159"/>
      <c r="H38" s="164"/>
    </row>
    <row r="39" spans="2:8" ht="15.75">
      <c r="B39" s="201" t="s">
        <v>242</v>
      </c>
      <c r="C39" s="159"/>
      <c r="H39" s="164"/>
    </row>
    <row r="40" spans="2:8" ht="15.75">
      <c r="B40" s="159"/>
      <c r="C40" s="159"/>
      <c r="H40" s="164"/>
    </row>
    <row r="41" spans="2:8" ht="15.75">
      <c r="B41" s="163" t="s">
        <v>243</v>
      </c>
      <c r="C41" s="159"/>
      <c r="H41" s="164"/>
    </row>
    <row r="42" spans="2:8" ht="15.75">
      <c r="B42" s="201"/>
      <c r="C42" s="159"/>
      <c r="H42" s="164"/>
    </row>
    <row r="43" spans="2:8" ht="15.75">
      <c r="B43" s="163" t="s">
        <v>244</v>
      </c>
      <c r="C43" s="159"/>
      <c r="H43" s="164"/>
    </row>
    <row r="44" spans="2:8" ht="15.75">
      <c r="B44" s="201"/>
      <c r="C44" s="159"/>
      <c r="H44" s="164"/>
    </row>
    <row r="45" spans="2:8" ht="15.75">
      <c r="B45" s="163" t="s">
        <v>245</v>
      </c>
      <c r="C45" s="159"/>
      <c r="H45" s="164"/>
    </row>
    <row r="46" spans="2:8" ht="15.75">
      <c r="B46" s="163"/>
      <c r="C46" s="159"/>
      <c r="H46" s="164"/>
    </row>
    <row r="47" spans="2:8" ht="15.75">
      <c r="B47" s="201" t="s">
        <v>246</v>
      </c>
      <c r="C47" s="159"/>
      <c r="H47" s="164"/>
    </row>
    <row r="48" spans="2:8" ht="15.75">
      <c r="B48" s="201"/>
      <c r="C48" s="159"/>
      <c r="H48" s="164"/>
    </row>
    <row r="49" spans="2:8" ht="15.75">
      <c r="B49" s="163" t="s">
        <v>247</v>
      </c>
      <c r="C49" s="159"/>
      <c r="H49" s="164"/>
    </row>
    <row r="50" spans="2:8" ht="15.75">
      <c r="B50" s="201"/>
      <c r="C50" s="159"/>
      <c r="H50" s="164"/>
    </row>
    <row r="51" spans="2:8" ht="15.75">
      <c r="B51" s="163" t="s">
        <v>248</v>
      </c>
      <c r="C51" s="159"/>
      <c r="H51" s="164"/>
    </row>
    <row r="52" spans="2:8" ht="15.75">
      <c r="B52" s="201"/>
      <c r="C52" s="159"/>
      <c r="H52" s="164"/>
    </row>
    <row r="53" spans="2:8" ht="15.75">
      <c r="B53" s="201" t="s">
        <v>249</v>
      </c>
      <c r="C53" s="159"/>
      <c r="H53" s="164"/>
    </row>
    <row r="54" spans="2:8" ht="15.75">
      <c r="B54" s="200"/>
      <c r="C54" s="159"/>
      <c r="H54" s="164"/>
    </row>
    <row r="55" spans="2:8" ht="15.75">
      <c r="B55" s="201" t="s">
        <v>250</v>
      </c>
      <c r="C55" s="159"/>
      <c r="H55" s="164"/>
    </row>
    <row r="56" spans="2:8" ht="15.75">
      <c r="B56" s="200"/>
      <c r="C56" s="159"/>
      <c r="H56" s="164"/>
    </row>
    <row r="57" spans="2:8" ht="15.75">
      <c r="B57" s="201" t="s">
        <v>251</v>
      </c>
      <c r="C57" s="159"/>
      <c r="H57" s="164"/>
    </row>
    <row r="58" spans="2:8" ht="15.75">
      <c r="B58" s="163"/>
      <c r="C58" s="159"/>
      <c r="H58" s="164"/>
    </row>
    <row r="59" spans="2:8" ht="15.75">
      <c r="B59" s="167"/>
      <c r="C59" s="159"/>
      <c r="H59" s="164"/>
    </row>
    <row r="60" spans="1:8" s="158" customFormat="1" ht="18.75">
      <c r="A60" s="244" t="s">
        <v>28</v>
      </c>
      <c r="B60" s="245"/>
      <c r="C60" s="245"/>
      <c r="D60" s="245"/>
      <c r="E60" s="245"/>
      <c r="F60" s="245"/>
      <c r="G60" s="245"/>
      <c r="H60" s="245"/>
    </row>
    <row r="61" s="158" customFormat="1" ht="15.75">
      <c r="A61" s="162"/>
    </row>
    <row r="62" spans="2:7" ht="15.75">
      <c r="B62" s="200" t="s">
        <v>30</v>
      </c>
      <c r="C62" s="202"/>
      <c r="D62" s="202"/>
      <c r="E62" s="202"/>
      <c r="F62" s="202"/>
      <c r="G62" s="202"/>
    </row>
    <row r="63" spans="2:7" ht="15.75">
      <c r="B63" s="202"/>
      <c r="C63" s="202"/>
      <c r="D63" s="202"/>
      <c r="E63" s="202"/>
      <c r="F63" s="202"/>
      <c r="G63" s="202"/>
    </row>
    <row r="64" spans="2:8" ht="15.75" customHeight="1">
      <c r="B64" s="159" t="s">
        <v>166</v>
      </c>
      <c r="C64" s="159"/>
      <c r="D64" s="159"/>
      <c r="E64" s="159"/>
      <c r="F64" s="159"/>
      <c r="G64" s="159"/>
      <c r="H64" s="159"/>
    </row>
    <row r="65" spans="2:8" ht="15.75" customHeight="1">
      <c r="B65" s="159"/>
      <c r="C65" s="159"/>
      <c r="D65" s="159"/>
      <c r="E65" s="159"/>
      <c r="F65" s="159"/>
      <c r="G65" s="159"/>
      <c r="H65" s="159"/>
    </row>
    <row r="66" spans="2:7" ht="32.25" customHeight="1">
      <c r="B66" s="228" t="s">
        <v>290</v>
      </c>
      <c r="C66" s="213"/>
      <c r="D66" s="213"/>
      <c r="E66" s="213"/>
      <c r="F66" s="213"/>
      <c r="G66" s="213"/>
    </row>
    <row r="67" spans="2:8" ht="15.75" customHeight="1">
      <c r="B67" s="173"/>
      <c r="C67" s="173"/>
      <c r="D67" s="173"/>
      <c r="E67" s="173"/>
      <c r="F67" s="173"/>
      <c r="G67" s="173"/>
      <c r="H67" s="159"/>
    </row>
    <row r="68" spans="2:7" ht="15.75" customHeight="1">
      <c r="B68" s="213" t="s">
        <v>167</v>
      </c>
      <c r="C68" s="213"/>
      <c r="D68" s="213"/>
      <c r="E68" s="213"/>
      <c r="F68" s="213"/>
      <c r="G68" s="213"/>
    </row>
    <row r="69" spans="2:8" ht="15.75" customHeight="1">
      <c r="B69" s="173"/>
      <c r="C69" s="173"/>
      <c r="D69" s="173"/>
      <c r="E69" s="173"/>
      <c r="F69" s="173"/>
      <c r="G69" s="173"/>
      <c r="H69" s="159"/>
    </row>
    <row r="70" spans="2:8" ht="15.75" customHeight="1">
      <c r="B70" s="213" t="s">
        <v>168</v>
      </c>
      <c r="C70" s="213"/>
      <c r="D70" s="213"/>
      <c r="E70" s="213"/>
      <c r="F70" s="213"/>
      <c r="G70" s="213"/>
      <c r="H70" s="159"/>
    </row>
    <row r="71" spans="2:7" ht="15.75">
      <c r="B71" s="173"/>
      <c r="C71" s="173"/>
      <c r="D71" s="173"/>
      <c r="E71" s="173"/>
      <c r="F71" s="173"/>
      <c r="G71" s="173"/>
    </row>
    <row r="72" spans="1:8" ht="15.75" customHeight="1">
      <c r="A72" s="159"/>
      <c r="B72" s="213" t="s">
        <v>169</v>
      </c>
      <c r="C72" s="213"/>
      <c r="D72" s="213"/>
      <c r="E72" s="213"/>
      <c r="F72" s="213"/>
      <c r="G72" s="213"/>
      <c r="H72" s="159"/>
    </row>
    <row r="73" spans="1:8" ht="15.75">
      <c r="A73" s="159"/>
      <c r="B73" s="213"/>
      <c r="C73" s="213"/>
      <c r="D73" s="213"/>
      <c r="E73" s="213"/>
      <c r="F73" s="213"/>
      <c r="G73" s="213"/>
      <c r="H73" s="159"/>
    </row>
    <row r="74" spans="1:8" ht="15.75">
      <c r="A74" s="159"/>
      <c r="B74" s="213" t="s">
        <v>170</v>
      </c>
      <c r="C74" s="213"/>
      <c r="D74" s="213"/>
      <c r="E74" s="213"/>
      <c r="F74" s="213"/>
      <c r="G74" s="213"/>
      <c r="H74" s="159"/>
    </row>
    <row r="75" spans="1:8" ht="15.75">
      <c r="A75" s="159"/>
      <c r="B75" s="213"/>
      <c r="C75" s="213"/>
      <c r="D75" s="213"/>
      <c r="E75" s="213"/>
      <c r="F75" s="213"/>
      <c r="G75" s="213"/>
      <c r="H75" s="159"/>
    </row>
    <row r="76" spans="1:8" ht="15.75">
      <c r="A76" s="159"/>
      <c r="B76" s="213" t="s">
        <v>171</v>
      </c>
      <c r="C76" s="213"/>
      <c r="D76" s="213"/>
      <c r="E76" s="213"/>
      <c r="F76" s="213"/>
      <c r="G76" s="213"/>
      <c r="H76" s="159"/>
    </row>
    <row r="77" spans="1:8" ht="15.75">
      <c r="A77" s="159"/>
      <c r="B77" s="213"/>
      <c r="C77" s="213"/>
      <c r="D77" s="213"/>
      <c r="E77" s="213"/>
      <c r="F77" s="213"/>
      <c r="G77" s="213"/>
      <c r="H77" s="159"/>
    </row>
    <row r="78" spans="1:8" ht="15.75">
      <c r="A78" s="159"/>
      <c r="B78" s="213" t="s">
        <v>172</v>
      </c>
      <c r="C78" s="213"/>
      <c r="D78" s="213"/>
      <c r="E78" s="213"/>
      <c r="F78" s="213"/>
      <c r="G78" s="213"/>
      <c r="H78" s="159"/>
    </row>
    <row r="79" spans="1:8" ht="15.75">
      <c r="A79" s="159"/>
      <c r="B79" s="213"/>
      <c r="C79" s="213"/>
      <c r="D79" s="213"/>
      <c r="E79" s="213"/>
      <c r="F79" s="213"/>
      <c r="G79" s="213"/>
      <c r="H79" s="159"/>
    </row>
    <row r="80" spans="2:8" ht="15.75">
      <c r="B80" s="213" t="s">
        <v>173</v>
      </c>
      <c r="C80" s="213"/>
      <c r="D80" s="213"/>
      <c r="E80" s="213"/>
      <c r="F80" s="213"/>
      <c r="G80" s="213"/>
      <c r="H80" s="159"/>
    </row>
    <row r="81" spans="2:8" ht="15.75">
      <c r="B81" s="213"/>
      <c r="C81" s="213"/>
      <c r="D81" s="213"/>
      <c r="E81" s="213"/>
      <c r="F81" s="213"/>
      <c r="G81" s="213"/>
      <c r="H81" s="159"/>
    </row>
    <row r="82" spans="1:8" ht="15.75">
      <c r="A82" s="159"/>
      <c r="B82" s="213" t="s">
        <v>252</v>
      </c>
      <c r="C82" s="213"/>
      <c r="D82" s="213"/>
      <c r="E82" s="213"/>
      <c r="F82" s="213"/>
      <c r="G82" s="213"/>
      <c r="H82" s="159"/>
    </row>
    <row r="83" spans="1:8" ht="15.75">
      <c r="A83" s="159"/>
      <c r="B83" s="213"/>
      <c r="C83" s="213"/>
      <c r="D83" s="213"/>
      <c r="E83" s="213"/>
      <c r="F83" s="213"/>
      <c r="G83" s="213"/>
      <c r="H83" s="159"/>
    </row>
    <row r="84" spans="1:8" ht="15.75">
      <c r="A84" s="159"/>
      <c r="B84" s="213" t="s">
        <v>253</v>
      </c>
      <c r="C84" s="213"/>
      <c r="D84" s="213"/>
      <c r="E84" s="213"/>
      <c r="F84" s="213"/>
      <c r="G84" s="213"/>
      <c r="H84" s="159"/>
    </row>
    <row r="85" spans="1:8" ht="15.75">
      <c r="A85" s="159"/>
      <c r="B85" s="213" t="s">
        <v>175</v>
      </c>
      <c r="C85" s="213"/>
      <c r="D85" s="213"/>
      <c r="E85" s="213"/>
      <c r="F85" s="213"/>
      <c r="G85" s="213"/>
      <c r="H85" s="159"/>
    </row>
    <row r="86" spans="1:8" ht="15.75">
      <c r="A86" s="159"/>
      <c r="B86" s="213" t="s">
        <v>254</v>
      </c>
      <c r="C86" s="213"/>
      <c r="D86" s="213"/>
      <c r="E86" s="213"/>
      <c r="F86" s="213"/>
      <c r="G86" s="213"/>
      <c r="H86" s="159"/>
    </row>
    <row r="87" spans="1:8" ht="15.75">
      <c r="A87" s="159"/>
      <c r="B87" s="213"/>
      <c r="C87" s="213"/>
      <c r="D87" s="213"/>
      <c r="E87" s="213"/>
      <c r="F87" s="213"/>
      <c r="G87" s="213"/>
      <c r="H87" s="159"/>
    </row>
    <row r="88" spans="1:7" ht="15.75">
      <c r="A88" s="159"/>
      <c r="B88" s="213" t="s">
        <v>255</v>
      </c>
      <c r="C88" s="213"/>
      <c r="D88" s="213"/>
      <c r="E88" s="213"/>
      <c r="F88" s="213"/>
      <c r="G88" s="213"/>
    </row>
    <row r="89" spans="1:8" ht="15.75">
      <c r="A89" s="159"/>
      <c r="B89" s="159"/>
      <c r="C89" s="159"/>
      <c r="D89" s="159"/>
      <c r="E89" s="159"/>
      <c r="F89" s="159"/>
      <c r="G89" s="159"/>
      <c r="H89" s="159"/>
    </row>
    <row r="90" spans="1:8" ht="15.75">
      <c r="A90" s="159"/>
      <c r="B90" s="167" t="s">
        <v>256</v>
      </c>
      <c r="C90" s="203"/>
      <c r="D90" s="203"/>
      <c r="E90" s="203"/>
      <c r="F90" s="203"/>
      <c r="G90" s="203"/>
      <c r="H90" s="159"/>
    </row>
    <row r="91" spans="1:8" ht="15.75">
      <c r="A91" s="159"/>
      <c r="B91" s="159"/>
      <c r="C91" s="159"/>
      <c r="D91" s="159"/>
      <c r="E91" s="159"/>
      <c r="F91" s="159"/>
      <c r="G91" s="159"/>
      <c r="H91" s="159"/>
    </row>
    <row r="92" spans="2:7" s="159" customFormat="1" ht="15.75">
      <c r="B92" s="208" t="s">
        <v>257</v>
      </c>
      <c r="C92" s="208"/>
      <c r="D92" s="208"/>
      <c r="E92" s="208"/>
      <c r="F92" s="208"/>
      <c r="G92" s="208"/>
    </row>
    <row r="93" s="159" customFormat="1" ht="15.75"/>
    <row r="94" spans="2:7" s="159" customFormat="1" ht="15.75">
      <c r="B94" s="208" t="s">
        <v>258</v>
      </c>
      <c r="C94" s="208"/>
      <c r="D94" s="208"/>
      <c r="E94" s="208"/>
      <c r="F94" s="208"/>
      <c r="G94" s="208"/>
    </row>
    <row r="95" s="159" customFormat="1" ht="15.75"/>
    <row r="96" spans="2:6" s="159" customFormat="1" ht="15.75">
      <c r="B96" s="208" t="s">
        <v>259</v>
      </c>
      <c r="C96" s="208"/>
      <c r="D96" s="208"/>
      <c r="E96" s="208"/>
      <c r="F96" s="208"/>
    </row>
    <row r="97" s="159" customFormat="1" ht="15.75"/>
    <row r="98" spans="2:7" s="159" customFormat="1" ht="15.75">
      <c r="B98" s="208" t="s">
        <v>260</v>
      </c>
      <c r="C98" s="208"/>
      <c r="D98" s="208"/>
      <c r="E98" s="208"/>
      <c r="F98" s="208"/>
      <c r="G98" s="208"/>
    </row>
    <row r="99" s="159" customFormat="1" ht="15.75"/>
    <row r="100" spans="2:7" s="159" customFormat="1" ht="15.75">
      <c r="B100" s="209" t="s">
        <v>261</v>
      </c>
      <c r="C100" s="208"/>
      <c r="D100" s="208"/>
      <c r="E100" s="208"/>
      <c r="F100" s="208"/>
      <c r="G100" s="208"/>
    </row>
    <row r="101" s="159" customFormat="1" ht="15.75"/>
    <row r="102" spans="2:7" s="159" customFormat="1" ht="15.75">
      <c r="B102" s="208" t="s">
        <v>262</v>
      </c>
      <c r="C102" s="208"/>
      <c r="D102" s="208"/>
      <c r="E102" s="208"/>
      <c r="F102" s="208"/>
      <c r="G102" s="208"/>
    </row>
    <row r="103" s="159" customFormat="1" ht="15.75"/>
    <row r="104" spans="2:7" s="159" customFormat="1" ht="15.75">
      <c r="B104" s="208" t="s">
        <v>263</v>
      </c>
      <c r="C104" s="208"/>
      <c r="D104" s="208"/>
      <c r="E104" s="208"/>
      <c r="F104" s="208"/>
      <c r="G104" s="208"/>
    </row>
    <row r="105" s="159" customFormat="1" ht="15.75"/>
    <row r="106" spans="2:7" s="159" customFormat="1" ht="15.75">
      <c r="B106" s="208" t="s">
        <v>264</v>
      </c>
      <c r="C106" s="208"/>
      <c r="D106" s="208"/>
      <c r="E106" s="208"/>
      <c r="F106" s="208"/>
      <c r="G106" s="208"/>
    </row>
    <row r="107" s="159" customFormat="1" ht="15.75"/>
    <row r="108" spans="2:7" s="159" customFormat="1" ht="15.75">
      <c r="B108" s="208" t="s">
        <v>265</v>
      </c>
      <c r="C108" s="208"/>
      <c r="D108" s="208"/>
      <c r="E108" s="208"/>
      <c r="F108" s="208"/>
      <c r="G108" s="208"/>
    </row>
    <row r="109" s="159" customFormat="1" ht="15.75"/>
    <row r="110" spans="2:7" s="159" customFormat="1" ht="15.75">
      <c r="B110" s="208" t="s">
        <v>266</v>
      </c>
      <c r="C110" s="208"/>
      <c r="D110" s="208"/>
      <c r="E110" s="208"/>
      <c r="F110" s="208"/>
      <c r="G110" s="208"/>
    </row>
    <row r="111" s="159" customFormat="1" ht="15.75"/>
    <row r="112" spans="2:7" s="159" customFormat="1" ht="15.75">
      <c r="B112" s="208" t="s">
        <v>267</v>
      </c>
      <c r="C112" s="208"/>
      <c r="D112" s="208"/>
      <c r="E112" s="208"/>
      <c r="F112" s="208"/>
      <c r="G112" s="208"/>
    </row>
    <row r="113" s="159" customFormat="1" ht="15.75"/>
    <row r="114" spans="2:7" s="159" customFormat="1" ht="15.75">
      <c r="B114" s="208" t="s">
        <v>268</v>
      </c>
      <c r="C114" s="208"/>
      <c r="D114" s="208"/>
      <c r="E114" s="208"/>
      <c r="F114" s="208"/>
      <c r="G114" s="208"/>
    </row>
    <row r="115" s="159" customFormat="1" ht="15.75"/>
    <row r="116" spans="2:7" s="159" customFormat="1" ht="15.75">
      <c r="B116" s="208" t="s">
        <v>4</v>
      </c>
      <c r="C116" s="208"/>
      <c r="D116" s="208"/>
      <c r="E116" s="208"/>
      <c r="F116" s="208"/>
      <c r="G116" s="208"/>
    </row>
    <row r="117" s="159" customFormat="1" ht="15.75">
      <c r="B117" s="159" t="s">
        <v>175</v>
      </c>
    </row>
    <row r="118" spans="2:7" s="159" customFormat="1" ht="15.75">
      <c r="B118" s="208" t="s">
        <v>5</v>
      </c>
      <c r="C118" s="208"/>
      <c r="D118" s="208"/>
      <c r="E118" s="208"/>
      <c r="F118" s="208"/>
      <c r="G118" s="208"/>
    </row>
    <row r="119" s="159" customFormat="1" ht="15.75"/>
    <row r="120" spans="2:7" s="159" customFormat="1" ht="15.75">
      <c r="B120" s="208" t="s">
        <v>269</v>
      </c>
      <c r="C120" s="208"/>
      <c r="D120" s="208"/>
      <c r="E120" s="208"/>
      <c r="F120" s="208"/>
      <c r="G120" s="208"/>
    </row>
    <row r="121" s="159" customFormat="1" ht="15.75"/>
    <row r="122" spans="2:7" s="159" customFormat="1" ht="15.75">
      <c r="B122" s="208" t="s">
        <v>270</v>
      </c>
      <c r="C122" s="208"/>
      <c r="D122" s="208"/>
      <c r="E122" s="208"/>
      <c r="F122" s="208"/>
      <c r="G122" s="208"/>
    </row>
    <row r="123" s="159" customFormat="1" ht="15.75"/>
    <row r="124" spans="2:7" s="159" customFormat="1" ht="15.75">
      <c r="B124" s="208" t="s">
        <v>271</v>
      </c>
      <c r="C124" s="208"/>
      <c r="D124" s="208"/>
      <c r="E124" s="208"/>
      <c r="F124" s="208"/>
      <c r="G124" s="208"/>
    </row>
    <row r="125" s="159" customFormat="1" ht="15.75">
      <c r="B125" s="165"/>
    </row>
    <row r="126" spans="2:7" s="159" customFormat="1" ht="15.75">
      <c r="B126" s="208" t="s">
        <v>272</v>
      </c>
      <c r="C126" s="208"/>
      <c r="D126" s="208"/>
      <c r="E126" s="208"/>
      <c r="F126" s="208"/>
      <c r="G126" s="208"/>
    </row>
    <row r="127" s="159" customFormat="1" ht="15.75">
      <c r="B127" s="165"/>
    </row>
    <row r="128" spans="2:7" s="159" customFormat="1" ht="15.75">
      <c r="B128" s="208" t="s">
        <v>273</v>
      </c>
      <c r="C128" s="208"/>
      <c r="D128" s="208"/>
      <c r="E128" s="208"/>
      <c r="F128" s="208"/>
      <c r="G128" s="208"/>
    </row>
    <row r="129" s="159" customFormat="1" ht="15.75"/>
    <row r="130" spans="2:7" s="159" customFormat="1" ht="18" customHeight="1">
      <c r="B130" s="208" t="s">
        <v>274</v>
      </c>
      <c r="C130" s="208"/>
      <c r="D130" s="208"/>
      <c r="E130" s="208"/>
      <c r="F130" s="208"/>
      <c r="G130" s="208"/>
    </row>
    <row r="131" s="159" customFormat="1" ht="18" customHeight="1"/>
    <row r="132" spans="2:7" s="159" customFormat="1" ht="18" customHeight="1">
      <c r="B132" s="208" t="s">
        <v>275</v>
      </c>
      <c r="C132" s="208"/>
      <c r="D132" s="208"/>
      <c r="E132" s="208"/>
      <c r="F132" s="208"/>
      <c r="G132" s="208"/>
    </row>
    <row r="133" s="159" customFormat="1" ht="18" customHeight="1"/>
    <row r="134" spans="2:8" s="159" customFormat="1" ht="18" customHeight="1">
      <c r="B134" s="232" t="s">
        <v>276</v>
      </c>
      <c r="C134" s="233"/>
      <c r="D134" s="233"/>
      <c r="E134" s="233"/>
      <c r="F134" s="233"/>
      <c r="G134" s="233"/>
      <c r="H134" s="233"/>
    </row>
    <row r="135" spans="2:8" s="159" customFormat="1" ht="18" customHeight="1">
      <c r="B135" s="204"/>
      <c r="C135" s="204"/>
      <c r="D135" s="204"/>
      <c r="E135" s="204"/>
      <c r="F135" s="204"/>
      <c r="G135" s="204"/>
      <c r="H135" s="204"/>
    </row>
    <row r="136" spans="2:8" s="159" customFormat="1" ht="18" customHeight="1">
      <c r="B136" s="167" t="s">
        <v>237</v>
      </c>
      <c r="C136" s="204"/>
      <c r="D136" s="204"/>
      <c r="E136" s="204"/>
      <c r="F136" s="204"/>
      <c r="G136" s="204"/>
      <c r="H136" s="204"/>
    </row>
    <row r="137" spans="2:8" s="159" customFormat="1" ht="18" customHeight="1">
      <c r="B137" s="204"/>
      <c r="C137" s="204"/>
      <c r="D137" s="204"/>
      <c r="E137" s="204"/>
      <c r="F137" s="204"/>
      <c r="G137" s="204"/>
      <c r="H137" s="204"/>
    </row>
    <row r="138" spans="2:8" s="159" customFormat="1" ht="18" customHeight="1">
      <c r="B138" s="159" t="s">
        <v>277</v>
      </c>
      <c r="H138" s="204"/>
    </row>
    <row r="139" s="159" customFormat="1" ht="18" customHeight="1">
      <c r="H139" s="204"/>
    </row>
    <row r="140" spans="2:8" s="159" customFormat="1" ht="18" customHeight="1">
      <c r="B140" s="213" t="s">
        <v>278</v>
      </c>
      <c r="C140" s="213"/>
      <c r="D140" s="213"/>
      <c r="E140" s="213"/>
      <c r="F140" s="213"/>
      <c r="G140" s="213"/>
      <c r="H140" s="204"/>
    </row>
    <row r="141" s="159" customFormat="1" ht="18" customHeight="1">
      <c r="H141" s="204"/>
    </row>
    <row r="142" spans="2:8" s="159" customFormat="1" ht="18" customHeight="1">
      <c r="B142" s="159" t="s">
        <v>279</v>
      </c>
      <c r="H142" s="204"/>
    </row>
    <row r="143" s="159" customFormat="1" ht="18" customHeight="1">
      <c r="H143" s="204"/>
    </row>
    <row r="144" spans="2:8" s="159" customFormat="1" ht="18" customHeight="1">
      <c r="B144" s="159" t="s">
        <v>148</v>
      </c>
      <c r="H144" s="204"/>
    </row>
    <row r="145" s="159" customFormat="1" ht="18" customHeight="1">
      <c r="H145" s="204"/>
    </row>
    <row r="146" spans="2:8" s="159" customFormat="1" ht="27.75" customHeight="1">
      <c r="B146" s="228" t="s">
        <v>280</v>
      </c>
      <c r="C146" s="228"/>
      <c r="D146" s="228"/>
      <c r="E146" s="228"/>
      <c r="F146" s="228"/>
      <c r="G146" s="228"/>
      <c r="H146" s="204"/>
    </row>
    <row r="147" s="159" customFormat="1" ht="18" customHeight="1">
      <c r="H147" s="204"/>
    </row>
    <row r="148" spans="2:8" s="159" customFormat="1" ht="18" customHeight="1">
      <c r="B148" s="159" t="s">
        <v>281</v>
      </c>
      <c r="H148" s="204"/>
    </row>
    <row r="149" s="159" customFormat="1" ht="18" customHeight="1">
      <c r="H149" s="204"/>
    </row>
    <row r="150" spans="2:8" s="159" customFormat="1" ht="18" customHeight="1">
      <c r="B150" s="159" t="s">
        <v>282</v>
      </c>
      <c r="H150" s="204"/>
    </row>
    <row r="151" s="159" customFormat="1" ht="18" customHeight="1">
      <c r="H151" s="204"/>
    </row>
    <row r="152" spans="2:8" s="159" customFormat="1" ht="27.75" customHeight="1">
      <c r="B152" s="228" t="s">
        <v>283</v>
      </c>
      <c r="C152" s="228"/>
      <c r="D152" s="228"/>
      <c r="E152" s="228"/>
      <c r="F152" s="228"/>
      <c r="G152" s="228"/>
      <c r="H152" s="204"/>
    </row>
    <row r="153" s="159" customFormat="1" ht="18" customHeight="1">
      <c r="H153" s="204"/>
    </row>
    <row r="154" spans="2:8" s="159" customFormat="1" ht="18" customHeight="1">
      <c r="B154" s="159" t="s">
        <v>284</v>
      </c>
      <c r="H154" s="204"/>
    </row>
    <row r="155" s="159" customFormat="1" ht="18" customHeight="1">
      <c r="H155" s="204"/>
    </row>
    <row r="156" spans="2:8" s="159" customFormat="1" ht="18" customHeight="1">
      <c r="B156" s="159" t="s">
        <v>285</v>
      </c>
      <c r="H156" s="204"/>
    </row>
    <row r="157" spans="2:8" s="159" customFormat="1" ht="18" customHeight="1">
      <c r="B157" s="206"/>
      <c r="H157" s="204"/>
    </row>
    <row r="158" spans="2:8" s="159" customFormat="1" ht="27.75" customHeight="1">
      <c r="B158" s="228" t="s">
        <v>146</v>
      </c>
      <c r="C158" s="228"/>
      <c r="D158" s="228"/>
      <c r="E158" s="228"/>
      <c r="F158" s="228"/>
      <c r="G158" s="228"/>
      <c r="H158" s="204"/>
    </row>
    <row r="159" s="159" customFormat="1" ht="18" customHeight="1">
      <c r="H159" s="204"/>
    </row>
    <row r="160" spans="2:7" s="159" customFormat="1" ht="15.75">
      <c r="B160" s="213" t="s">
        <v>286</v>
      </c>
      <c r="C160" s="213"/>
      <c r="D160" s="213"/>
      <c r="E160" s="213"/>
      <c r="F160" s="213"/>
      <c r="G160" s="213"/>
    </row>
    <row r="161" s="206" customFormat="1" ht="13.5" customHeight="1"/>
    <row r="162" s="159" customFormat="1" ht="15.75">
      <c r="B162" s="207" t="s">
        <v>287</v>
      </c>
    </row>
    <row r="163" s="159" customFormat="1" ht="20.25" customHeight="1">
      <c r="B163" s="159" t="s">
        <v>288</v>
      </c>
    </row>
    <row r="164" s="159" customFormat="1" ht="15.75">
      <c r="B164" s="159" t="s">
        <v>175</v>
      </c>
    </row>
    <row r="165" s="159" customFormat="1" ht="15.75">
      <c r="B165" s="159" t="s">
        <v>289</v>
      </c>
    </row>
    <row r="166" spans="2:7" ht="15.75">
      <c r="B166" s="205"/>
      <c r="C166" s="159"/>
      <c r="D166" s="159"/>
      <c r="E166" s="159"/>
      <c r="F166" s="159"/>
      <c r="G166" s="159"/>
    </row>
    <row r="167" spans="2:8" ht="18">
      <c r="B167" s="215" t="s">
        <v>291</v>
      </c>
      <c r="C167" s="215"/>
      <c r="D167" s="215"/>
      <c r="E167" s="215"/>
      <c r="F167" s="215"/>
      <c r="G167" s="215"/>
      <c r="H167" s="215"/>
    </row>
    <row r="168" spans="2:7" ht="15.75">
      <c r="B168" s="205"/>
      <c r="C168" s="159"/>
      <c r="D168" s="159"/>
      <c r="E168" s="159"/>
      <c r="F168" s="159"/>
      <c r="G168" s="159"/>
    </row>
    <row r="169" spans="2:8" ht="50.25" customHeight="1">
      <c r="B169" s="214" t="s">
        <v>292</v>
      </c>
      <c r="C169" s="216"/>
      <c r="D169" s="216"/>
      <c r="E169" s="216"/>
      <c r="F169" s="216"/>
      <c r="G169" s="216"/>
      <c r="H169" s="217"/>
    </row>
    <row r="170" spans="2:7" ht="15.75">
      <c r="B170" s="205"/>
      <c r="C170" s="159"/>
      <c r="D170" s="159"/>
      <c r="E170" s="159"/>
      <c r="F170" s="159"/>
      <c r="G170" s="159"/>
    </row>
    <row r="171" spans="2:8" ht="15.75">
      <c r="B171" s="212" t="s">
        <v>165</v>
      </c>
      <c r="C171" s="212"/>
      <c r="D171" s="212"/>
      <c r="E171" s="212"/>
      <c r="F171" s="212"/>
      <c r="G171" s="212"/>
      <c r="H171" s="212"/>
    </row>
    <row r="172" spans="2:7" ht="15.75">
      <c r="B172" s="205"/>
      <c r="C172" s="159"/>
      <c r="D172" s="159"/>
      <c r="E172" s="159"/>
      <c r="F172" s="159"/>
      <c r="G172" s="159"/>
    </row>
    <row r="173" spans="2:8" ht="190.5" customHeight="1">
      <c r="B173" s="214" t="s">
        <v>114</v>
      </c>
      <c r="C173" s="214"/>
      <c r="D173" s="214"/>
      <c r="E173" s="214"/>
      <c r="F173" s="214"/>
      <c r="G173" s="214"/>
      <c r="H173" s="214"/>
    </row>
    <row r="174" spans="2:8" ht="12.75" customHeight="1">
      <c r="B174" s="160"/>
      <c r="C174" s="161"/>
      <c r="D174" s="161"/>
      <c r="E174" s="161"/>
      <c r="F174" s="161"/>
      <c r="G174" s="161"/>
      <c r="H174" s="161"/>
    </row>
    <row r="175" spans="2:8" ht="96.75" customHeight="1">
      <c r="B175" s="214" t="s">
        <v>305</v>
      </c>
      <c r="C175" s="214"/>
      <c r="D175" s="214"/>
      <c r="E175" s="214"/>
      <c r="F175" s="214"/>
      <c r="G175" s="214"/>
      <c r="H175" s="214"/>
    </row>
    <row r="177" ht="21" customHeight="1">
      <c r="B177" s="197" t="s">
        <v>92</v>
      </c>
    </row>
    <row r="178" spans="2:13" ht="6.75" customHeight="1" hidden="1">
      <c r="B178" s="247" t="s">
        <v>126</v>
      </c>
      <c r="C178" s="247"/>
      <c r="D178" s="247"/>
      <c r="E178" s="247"/>
      <c r="F178" s="247"/>
      <c r="G178" s="28"/>
      <c r="H178" s="28"/>
      <c r="I178" s="28"/>
      <c r="J178" s="28"/>
      <c r="K178" s="17"/>
      <c r="L178" s="17"/>
      <c r="M178" s="17"/>
    </row>
    <row r="179" spans="2:13" ht="12.75" hidden="1">
      <c r="B179" s="11" t="s">
        <v>56</v>
      </c>
      <c r="C179" s="11"/>
      <c r="D179" s="11"/>
      <c r="E179" s="11"/>
      <c r="F179" s="11"/>
      <c r="G179" s="28"/>
      <c r="H179" s="28"/>
      <c r="I179" s="28"/>
      <c r="J179" s="28"/>
      <c r="K179" s="17"/>
      <c r="L179" s="17"/>
      <c r="M179" s="17"/>
    </row>
    <row r="180" spans="2:13" ht="48" hidden="1" thickBot="1">
      <c r="B180" s="192" t="s">
        <v>174</v>
      </c>
      <c r="C180" s="193" t="s">
        <v>143</v>
      </c>
      <c r="D180" s="193" t="s">
        <v>136</v>
      </c>
      <c r="E180" s="193" t="s">
        <v>137</v>
      </c>
      <c r="F180" s="193" t="s">
        <v>138</v>
      </c>
      <c r="G180" s="193" t="s">
        <v>67</v>
      </c>
      <c r="H180" s="193" t="s">
        <v>68</v>
      </c>
      <c r="I180" s="193" t="s">
        <v>140</v>
      </c>
      <c r="J180" s="193" t="s">
        <v>141</v>
      </c>
      <c r="K180" s="193" t="s">
        <v>50</v>
      </c>
      <c r="L180" s="52"/>
      <c r="M180" s="17"/>
    </row>
    <row r="181" spans="2:13" ht="16.5" hidden="1" thickBot="1">
      <c r="B181" s="194" t="s">
        <v>69</v>
      </c>
      <c r="C181" s="195">
        <v>88</v>
      </c>
      <c r="D181" s="196">
        <v>86</v>
      </c>
      <c r="E181" s="196">
        <v>82</v>
      </c>
      <c r="F181" s="196">
        <v>95</v>
      </c>
      <c r="G181" s="195">
        <v>95</v>
      </c>
      <c r="H181" s="195">
        <v>95</v>
      </c>
      <c r="I181" s="195">
        <v>87</v>
      </c>
      <c r="J181" s="195">
        <v>92</v>
      </c>
      <c r="K181" s="195">
        <v>82</v>
      </c>
      <c r="L181" s="13"/>
      <c r="M181" s="17"/>
    </row>
    <row r="182" spans="2:13" ht="16.5" hidden="1" thickBot="1">
      <c r="B182" s="194" t="s">
        <v>70</v>
      </c>
      <c r="C182" s="195">
        <v>81</v>
      </c>
      <c r="D182" s="196">
        <v>69</v>
      </c>
      <c r="E182" s="196">
        <v>72</v>
      </c>
      <c r="F182" s="196">
        <v>91</v>
      </c>
      <c r="G182" s="195">
        <v>87</v>
      </c>
      <c r="H182" s="195">
        <v>94</v>
      </c>
      <c r="I182" s="195">
        <v>84</v>
      </c>
      <c r="J182" s="195">
        <v>80</v>
      </c>
      <c r="K182" s="195">
        <v>70</v>
      </c>
      <c r="L182" s="191"/>
      <c r="M182" s="17"/>
    </row>
    <row r="183" spans="2:13" ht="16.5" hidden="1" thickBot="1">
      <c r="B183" s="194" t="s">
        <v>71</v>
      </c>
      <c r="C183" s="195">
        <v>81</v>
      </c>
      <c r="D183" s="196">
        <v>71</v>
      </c>
      <c r="E183" s="196">
        <v>71</v>
      </c>
      <c r="F183" s="196">
        <v>92</v>
      </c>
      <c r="G183" s="195">
        <v>91</v>
      </c>
      <c r="H183" s="195">
        <v>93</v>
      </c>
      <c r="I183" s="195">
        <v>86</v>
      </c>
      <c r="J183" s="195">
        <v>79</v>
      </c>
      <c r="K183" s="195">
        <v>71</v>
      </c>
      <c r="L183" s="191"/>
      <c r="M183" s="17"/>
    </row>
    <row r="184" spans="2:13" ht="16.5" hidden="1" thickBot="1">
      <c r="B184" s="194" t="s">
        <v>72</v>
      </c>
      <c r="C184" s="195">
        <v>95</v>
      </c>
      <c r="D184" s="196">
        <v>94</v>
      </c>
      <c r="E184" s="196">
        <v>91</v>
      </c>
      <c r="F184" s="196">
        <v>98</v>
      </c>
      <c r="G184" s="195">
        <v>97</v>
      </c>
      <c r="H184" s="195">
        <v>98</v>
      </c>
      <c r="I184" s="195">
        <v>96</v>
      </c>
      <c r="J184" s="195">
        <v>95</v>
      </c>
      <c r="K184" s="195">
        <v>91</v>
      </c>
      <c r="L184" s="191"/>
      <c r="M184" s="17"/>
    </row>
    <row r="185" spans="2:13" ht="16.5" hidden="1" thickBot="1">
      <c r="B185" s="194" t="s">
        <v>73</v>
      </c>
      <c r="C185" s="195">
        <v>69</v>
      </c>
      <c r="D185" s="196">
        <v>56</v>
      </c>
      <c r="E185" s="196">
        <v>56</v>
      </c>
      <c r="F185" s="196">
        <v>84</v>
      </c>
      <c r="G185" s="195">
        <v>81</v>
      </c>
      <c r="H185" s="195">
        <v>88</v>
      </c>
      <c r="I185" s="195">
        <v>74</v>
      </c>
      <c r="J185" s="195">
        <v>70</v>
      </c>
      <c r="K185" s="195">
        <v>56</v>
      </c>
      <c r="L185" s="191"/>
      <c r="M185" s="17"/>
    </row>
    <row r="186" spans="2:13" ht="12.75" hidden="1">
      <c r="B186" s="11"/>
      <c r="C186" s="11"/>
      <c r="D186" s="11"/>
      <c r="E186" s="11"/>
      <c r="F186" s="11"/>
      <c r="G186" s="28"/>
      <c r="H186" s="28"/>
      <c r="I186" s="28"/>
      <c r="J186" s="28"/>
      <c r="K186" s="17"/>
      <c r="L186" s="17"/>
      <c r="M186" s="17"/>
    </row>
    <row r="187" spans="2:13" ht="12.75" hidden="1">
      <c r="B187" s="28" t="s">
        <v>63</v>
      </c>
      <c r="C187" s="28"/>
      <c r="D187" s="28"/>
      <c r="E187" s="28"/>
      <c r="F187" s="28"/>
      <c r="G187" s="28"/>
      <c r="H187" s="28"/>
      <c r="I187" s="28"/>
      <c r="J187" s="28"/>
      <c r="K187" s="17"/>
      <c r="L187" s="17"/>
      <c r="M187" s="17"/>
    </row>
    <row r="188" spans="2:13" ht="0.75" customHeight="1" hidden="1">
      <c r="B188" s="5" t="s">
        <v>81</v>
      </c>
      <c r="C188" s="5" t="s">
        <v>82</v>
      </c>
      <c r="D188" s="5" t="s">
        <v>54</v>
      </c>
      <c r="E188" s="5" t="s">
        <v>52</v>
      </c>
      <c r="F188" s="5" t="s">
        <v>55</v>
      </c>
      <c r="G188" s="5" t="s">
        <v>67</v>
      </c>
      <c r="H188" s="5" t="s">
        <v>68</v>
      </c>
      <c r="I188" s="5" t="s">
        <v>79</v>
      </c>
      <c r="J188" s="5" t="s">
        <v>80</v>
      </c>
      <c r="K188" s="5" t="s">
        <v>83</v>
      </c>
      <c r="L188" s="6" t="s">
        <v>51</v>
      </c>
      <c r="M188" s="17"/>
    </row>
    <row r="189" spans="2:13" ht="12.75" hidden="1">
      <c r="B189" s="7" t="s">
        <v>69</v>
      </c>
      <c r="C189" s="35">
        <v>87</v>
      </c>
      <c r="D189" s="35">
        <v>84</v>
      </c>
      <c r="E189" s="35">
        <v>81</v>
      </c>
      <c r="F189" s="35">
        <v>94</v>
      </c>
      <c r="G189" s="35">
        <v>94</v>
      </c>
      <c r="H189" s="35">
        <v>93</v>
      </c>
      <c r="I189" s="35">
        <v>85</v>
      </c>
      <c r="J189" s="35">
        <v>92</v>
      </c>
      <c r="K189" s="35">
        <v>81</v>
      </c>
      <c r="L189" s="35">
        <f>G189+H189</f>
        <v>187</v>
      </c>
      <c r="M189" s="17"/>
    </row>
    <row r="190" spans="2:13" ht="12.75" hidden="1">
      <c r="B190" s="7" t="s">
        <v>70</v>
      </c>
      <c r="C190" s="35">
        <v>85</v>
      </c>
      <c r="D190" s="35">
        <v>74</v>
      </c>
      <c r="E190" s="35">
        <v>78</v>
      </c>
      <c r="F190" s="35">
        <v>93</v>
      </c>
      <c r="G190" s="35">
        <v>89</v>
      </c>
      <c r="H190" s="35">
        <v>95</v>
      </c>
      <c r="I190" s="35">
        <v>86</v>
      </c>
      <c r="J190" s="35">
        <v>85</v>
      </c>
      <c r="K190" s="35">
        <v>76</v>
      </c>
      <c r="L190" s="35">
        <f>G190+H190</f>
        <v>184</v>
      </c>
      <c r="M190" s="17"/>
    </row>
    <row r="191" spans="2:13" ht="12.75" hidden="1">
      <c r="B191" s="7" t="s">
        <v>71</v>
      </c>
      <c r="C191" s="35">
        <v>85</v>
      </c>
      <c r="D191" s="35">
        <v>76</v>
      </c>
      <c r="E191" s="35">
        <v>75</v>
      </c>
      <c r="F191" s="35">
        <v>94</v>
      </c>
      <c r="G191" s="35">
        <v>88</v>
      </c>
      <c r="H191" s="35">
        <v>93</v>
      </c>
      <c r="I191" s="35">
        <v>88</v>
      </c>
      <c r="J191" s="35">
        <v>84</v>
      </c>
      <c r="K191" s="35">
        <v>74</v>
      </c>
      <c r="L191" s="35">
        <f>G191+H191</f>
        <v>181</v>
      </c>
      <c r="M191" s="17"/>
    </row>
    <row r="192" spans="2:13" ht="12.75" hidden="1">
      <c r="B192" s="7" t="s">
        <v>72</v>
      </c>
      <c r="C192" s="35">
        <v>97</v>
      </c>
      <c r="D192" s="35">
        <v>97</v>
      </c>
      <c r="E192" s="35">
        <v>96</v>
      </c>
      <c r="F192" s="35">
        <v>99</v>
      </c>
      <c r="G192" s="35">
        <v>98</v>
      </c>
      <c r="H192" s="35">
        <v>98</v>
      </c>
      <c r="I192" s="35">
        <v>98</v>
      </c>
      <c r="J192" s="35">
        <v>98</v>
      </c>
      <c r="K192" s="35">
        <v>96</v>
      </c>
      <c r="L192" s="35">
        <f>G192+H192</f>
        <v>196</v>
      </c>
      <c r="M192" s="17"/>
    </row>
    <row r="193" spans="2:13" ht="12.75" hidden="1">
      <c r="B193" s="7" t="s">
        <v>73</v>
      </c>
      <c r="C193" s="35">
        <v>73</v>
      </c>
      <c r="D193" s="35">
        <v>60</v>
      </c>
      <c r="E193" s="35">
        <v>60</v>
      </c>
      <c r="F193" s="35">
        <v>86</v>
      </c>
      <c r="G193" s="35">
        <v>79</v>
      </c>
      <c r="H193" s="35">
        <v>74</v>
      </c>
      <c r="I193" s="35">
        <v>74</v>
      </c>
      <c r="J193" s="35">
        <v>75</v>
      </c>
      <c r="K193" s="35">
        <v>59</v>
      </c>
      <c r="L193" s="35">
        <f>G193+H193</f>
        <v>153</v>
      </c>
      <c r="M193" s="17"/>
    </row>
    <row r="194" spans="2:13" ht="12.75" customHeight="1" hidden="1">
      <c r="B194" s="246" t="s">
        <v>60</v>
      </c>
      <c r="C194" s="246"/>
      <c r="D194" s="246"/>
      <c r="E194" s="246"/>
      <c r="F194" s="246"/>
      <c r="G194" s="246"/>
      <c r="H194" s="246"/>
      <c r="I194" s="246"/>
      <c r="J194" s="246"/>
      <c r="K194" s="246"/>
      <c r="L194" s="246"/>
      <c r="M194" s="17"/>
    </row>
    <row r="195" spans="2:13" ht="12.75" hidden="1">
      <c r="B195" s="30"/>
      <c r="C195" s="30"/>
      <c r="D195" s="30"/>
      <c r="E195" s="30"/>
      <c r="F195" s="30"/>
      <c r="G195" s="30"/>
      <c r="H195" s="30"/>
      <c r="I195" s="30"/>
      <c r="J195" s="30"/>
      <c r="K195" s="30"/>
      <c r="L195" s="30"/>
      <c r="M195" s="17"/>
    </row>
    <row r="196" spans="2:13" ht="12.75" hidden="1">
      <c r="B196" s="31" t="s">
        <v>78</v>
      </c>
      <c r="C196" s="17"/>
      <c r="D196" s="17"/>
      <c r="E196" s="17"/>
      <c r="F196" s="17"/>
      <c r="G196" s="17"/>
      <c r="H196" s="17"/>
      <c r="I196" s="17"/>
      <c r="J196" s="17"/>
      <c r="K196" s="17"/>
      <c r="L196" s="17"/>
      <c r="M196" s="17"/>
    </row>
    <row r="197" spans="2:13" ht="38.25" hidden="1">
      <c r="B197" s="32" t="s">
        <v>74</v>
      </c>
      <c r="C197" s="32" t="s">
        <v>65</v>
      </c>
      <c r="D197" s="32" t="s">
        <v>54</v>
      </c>
      <c r="E197" s="32" t="s">
        <v>52</v>
      </c>
      <c r="F197" s="32" t="s">
        <v>55</v>
      </c>
      <c r="G197" s="32" t="s">
        <v>67</v>
      </c>
      <c r="H197" s="32" t="s">
        <v>68</v>
      </c>
      <c r="I197" s="32" t="s">
        <v>79</v>
      </c>
      <c r="J197" s="32" t="s">
        <v>80</v>
      </c>
      <c r="K197" s="32" t="s">
        <v>50</v>
      </c>
      <c r="L197" s="33" t="s">
        <v>51</v>
      </c>
      <c r="M197" s="32" t="s">
        <v>75</v>
      </c>
    </row>
    <row r="198" spans="2:13" ht="15.75" hidden="1">
      <c r="B198" s="34" t="s">
        <v>69</v>
      </c>
      <c r="C198" s="34">
        <v>69.8</v>
      </c>
      <c r="D198" s="34">
        <v>63.5</v>
      </c>
      <c r="E198" s="34">
        <v>66.3</v>
      </c>
      <c r="F198" s="34">
        <v>79.5</v>
      </c>
      <c r="G198" s="34">
        <v>70.2</v>
      </c>
      <c r="H198" s="34">
        <v>85</v>
      </c>
      <c r="I198" s="34">
        <v>67.1</v>
      </c>
      <c r="J198" s="34">
        <v>80.5</v>
      </c>
      <c r="K198" s="34">
        <v>62.9</v>
      </c>
      <c r="L198" s="34">
        <f>G198+H198</f>
        <v>155.2</v>
      </c>
      <c r="M198" s="34">
        <v>74.1</v>
      </c>
    </row>
    <row r="199" spans="2:13" ht="15.75" hidden="1">
      <c r="B199" s="34" t="s">
        <v>70</v>
      </c>
      <c r="C199" s="34">
        <v>68.5</v>
      </c>
      <c r="D199" s="34">
        <v>55.3</v>
      </c>
      <c r="E199" s="34">
        <v>59.4</v>
      </c>
      <c r="F199" s="34">
        <v>80.5</v>
      </c>
      <c r="G199" s="34">
        <v>70</v>
      </c>
      <c r="H199" s="34">
        <v>89.5</v>
      </c>
      <c r="I199" s="34">
        <v>71.4</v>
      </c>
      <c r="J199" s="34">
        <v>71.4</v>
      </c>
      <c r="K199" s="34">
        <v>57.1</v>
      </c>
      <c r="L199" s="34">
        <f>G199+H199</f>
        <v>159.5</v>
      </c>
      <c r="M199" s="34">
        <v>71.4</v>
      </c>
    </row>
    <row r="200" spans="2:13" ht="15.75" hidden="1">
      <c r="B200" s="34" t="s">
        <v>71</v>
      </c>
      <c r="C200" s="34">
        <v>67.9</v>
      </c>
      <c r="D200" s="34">
        <v>56.5</v>
      </c>
      <c r="E200" s="34">
        <v>58</v>
      </c>
      <c r="F200" s="34">
        <v>80.9</v>
      </c>
      <c r="G200" s="34">
        <v>70.6</v>
      </c>
      <c r="H200" s="34">
        <v>88.1</v>
      </c>
      <c r="I200" s="34">
        <v>71.2</v>
      </c>
      <c r="J200" s="34">
        <v>71.8</v>
      </c>
      <c r="K200" s="34">
        <v>55.8</v>
      </c>
      <c r="L200" s="34">
        <f>G200+H200</f>
        <v>158.7</v>
      </c>
      <c r="M200" s="34">
        <v>71.5</v>
      </c>
    </row>
    <row r="201" spans="2:13" ht="15.75" hidden="1">
      <c r="B201" s="34" t="s">
        <v>76</v>
      </c>
      <c r="C201" s="34">
        <v>90.2</v>
      </c>
      <c r="D201" s="34">
        <v>89.1</v>
      </c>
      <c r="E201" s="34">
        <v>86.7</v>
      </c>
      <c r="F201" s="34">
        <v>95.3</v>
      </c>
      <c r="G201" s="34">
        <v>95.5</v>
      </c>
      <c r="H201" s="34">
        <v>94.2</v>
      </c>
      <c r="I201" s="34">
        <v>91.2</v>
      </c>
      <c r="J201" s="34">
        <v>93</v>
      </c>
      <c r="K201" s="34">
        <v>86.2</v>
      </c>
      <c r="L201" s="34">
        <f>G201+H201</f>
        <v>189.7</v>
      </c>
      <c r="M201" s="34">
        <v>92.1</v>
      </c>
    </row>
    <row r="202" spans="2:13" ht="15.75" hidden="1">
      <c r="B202" s="34" t="s">
        <v>73</v>
      </c>
      <c r="C202" s="34">
        <v>49.8</v>
      </c>
      <c r="D202" s="34">
        <v>37</v>
      </c>
      <c r="E202" s="34">
        <v>40</v>
      </c>
      <c r="F202" s="34">
        <v>65.1</v>
      </c>
      <c r="G202" s="34">
        <v>50.3</v>
      </c>
      <c r="H202" s="34">
        <v>74.7</v>
      </c>
      <c r="I202" s="34">
        <v>50.7</v>
      </c>
      <c r="J202" s="34">
        <v>58</v>
      </c>
      <c r="K202" s="34">
        <v>36.9</v>
      </c>
      <c r="L202" s="34">
        <f>G202+H202</f>
        <v>125</v>
      </c>
      <c r="M202" s="34">
        <v>54.5</v>
      </c>
    </row>
    <row r="203" spans="2:13" ht="12.75" customHeight="1" hidden="1">
      <c r="B203" s="248" t="s">
        <v>77</v>
      </c>
      <c r="C203" s="248"/>
      <c r="D203" s="248"/>
      <c r="E203" s="248"/>
      <c r="F203" s="248"/>
      <c r="G203" s="248"/>
      <c r="H203" s="248"/>
      <c r="I203" s="248"/>
      <c r="J203" s="248"/>
      <c r="K203" s="248"/>
      <c r="L203" s="248"/>
      <c r="M203" s="248"/>
    </row>
    <row r="204" ht="12.75" hidden="1"/>
    <row r="205" ht="12" customHeight="1"/>
    <row r="206" spans="1:12" ht="38.25" hidden="1">
      <c r="A206" s="22"/>
      <c r="B206" s="27"/>
      <c r="C206" s="10" t="s">
        <v>82</v>
      </c>
      <c r="D206" s="10" t="s">
        <v>53</v>
      </c>
      <c r="E206" s="10" t="s">
        <v>84</v>
      </c>
      <c r="F206" s="10" t="s">
        <v>85</v>
      </c>
      <c r="G206" s="10" t="s">
        <v>59</v>
      </c>
      <c r="H206" s="10" t="s">
        <v>130</v>
      </c>
      <c r="I206" s="10" t="s">
        <v>86</v>
      </c>
      <c r="J206" s="10" t="s">
        <v>80</v>
      </c>
      <c r="K206" s="10" t="s">
        <v>14</v>
      </c>
      <c r="L206" s="22"/>
    </row>
    <row r="207" spans="1:12" ht="12.75" hidden="1">
      <c r="A207" s="22">
        <v>3</v>
      </c>
      <c r="B207" s="27" t="str">
        <f aca="true" t="shared" si="0" ref="B207:K207">INDEX(B198:B202,$A$207)</f>
        <v>Science</v>
      </c>
      <c r="C207" s="144">
        <f t="shared" si="0"/>
        <v>67.9</v>
      </c>
      <c r="D207" s="144">
        <f t="shared" si="0"/>
        <v>56.5</v>
      </c>
      <c r="E207" s="144">
        <f t="shared" si="0"/>
        <v>58</v>
      </c>
      <c r="F207" s="144">
        <f t="shared" si="0"/>
        <v>80.9</v>
      </c>
      <c r="G207" s="144">
        <f t="shared" si="0"/>
        <v>70.6</v>
      </c>
      <c r="H207" s="144">
        <f t="shared" si="0"/>
        <v>88.1</v>
      </c>
      <c r="I207" s="144">
        <f t="shared" si="0"/>
        <v>71.2</v>
      </c>
      <c r="J207" s="144">
        <f t="shared" si="0"/>
        <v>71.8</v>
      </c>
      <c r="K207" s="144">
        <f t="shared" si="0"/>
        <v>55.8</v>
      </c>
      <c r="L207" s="145" t="s">
        <v>78</v>
      </c>
    </row>
    <row r="208" spans="1:12" ht="12.75" hidden="1">
      <c r="A208" s="22"/>
      <c r="B208" s="27" t="str">
        <f aca="true" t="shared" si="1" ref="B208:K208">INDEX(B189:B193,$A$207)</f>
        <v>Science</v>
      </c>
      <c r="C208" s="144">
        <f t="shared" si="1"/>
        <v>85</v>
      </c>
      <c r="D208" s="144">
        <f t="shared" si="1"/>
        <v>76</v>
      </c>
      <c r="E208" s="144">
        <f t="shared" si="1"/>
        <v>75</v>
      </c>
      <c r="F208" s="144">
        <f t="shared" si="1"/>
        <v>94</v>
      </c>
      <c r="G208" s="144">
        <f t="shared" si="1"/>
        <v>88</v>
      </c>
      <c r="H208" s="144">
        <f t="shared" si="1"/>
        <v>93</v>
      </c>
      <c r="I208" s="144">
        <f t="shared" si="1"/>
        <v>88</v>
      </c>
      <c r="J208" s="144">
        <f t="shared" si="1"/>
        <v>84</v>
      </c>
      <c r="K208" s="144">
        <f t="shared" si="1"/>
        <v>74</v>
      </c>
      <c r="L208" s="145" t="s">
        <v>63</v>
      </c>
    </row>
    <row r="209" spans="1:12" ht="12.75" hidden="1">
      <c r="A209" s="22"/>
      <c r="B209" s="27" t="str">
        <f aca="true" t="shared" si="2" ref="B209:K209">INDEX(B181:B185,$A$207)</f>
        <v>Science</v>
      </c>
      <c r="C209" s="144">
        <f t="shared" si="2"/>
        <v>81</v>
      </c>
      <c r="D209" s="144">
        <f t="shared" si="2"/>
        <v>71</v>
      </c>
      <c r="E209" s="144">
        <f t="shared" si="2"/>
        <v>71</v>
      </c>
      <c r="F209" s="144">
        <f t="shared" si="2"/>
        <v>92</v>
      </c>
      <c r="G209" s="144">
        <f t="shared" si="2"/>
        <v>91</v>
      </c>
      <c r="H209" s="144">
        <f t="shared" si="2"/>
        <v>93</v>
      </c>
      <c r="I209" s="144">
        <f t="shared" si="2"/>
        <v>86</v>
      </c>
      <c r="J209" s="144">
        <f t="shared" si="2"/>
        <v>79</v>
      </c>
      <c r="K209" s="144">
        <f t="shared" si="2"/>
        <v>71</v>
      </c>
      <c r="L209" s="145" t="s">
        <v>64</v>
      </c>
    </row>
    <row r="210" ht="12.75" hidden="1"/>
    <row r="211" ht="12.75" hidden="1"/>
    <row r="234" spans="2:8" ht="12.75" customHeight="1">
      <c r="B234" s="256" t="s">
        <v>293</v>
      </c>
      <c r="C234" s="256"/>
      <c r="D234" s="256"/>
      <c r="E234" s="256"/>
      <c r="F234" s="256"/>
      <c r="G234" s="256"/>
      <c r="H234" s="256"/>
    </row>
    <row r="235" spans="2:8" ht="12.75">
      <c r="B235" s="161"/>
      <c r="C235" s="161"/>
      <c r="D235" s="161"/>
      <c r="E235" s="161"/>
      <c r="F235" s="161"/>
      <c r="G235" s="161"/>
      <c r="H235" s="161"/>
    </row>
    <row r="236" spans="2:12" ht="165" customHeight="1">
      <c r="B236" s="249" t="s">
        <v>31</v>
      </c>
      <c r="C236" s="249"/>
      <c r="D236" s="249"/>
      <c r="E236" s="249"/>
      <c r="F236" s="249"/>
      <c r="G236" s="249"/>
      <c r="H236" s="249"/>
      <c r="I236" s="23"/>
      <c r="J236" s="23"/>
      <c r="K236" s="23"/>
      <c r="L236" s="23"/>
    </row>
    <row r="237" spans="2:12" ht="12.75">
      <c r="B237" s="251"/>
      <c r="C237" s="251"/>
      <c r="D237" s="251"/>
      <c r="E237" s="251"/>
      <c r="F237" s="251"/>
      <c r="G237" s="251"/>
      <c r="H237" s="251"/>
      <c r="I237" s="23"/>
      <c r="J237" s="23"/>
      <c r="K237" s="23"/>
      <c r="L237" s="23"/>
    </row>
    <row r="238" spans="2:12" ht="156" customHeight="1">
      <c r="B238" s="214" t="s">
        <v>294</v>
      </c>
      <c r="C238" s="214"/>
      <c r="D238" s="214"/>
      <c r="E238" s="214"/>
      <c r="F238" s="214"/>
      <c r="G238" s="214"/>
      <c r="H238" s="214"/>
      <c r="I238" s="23"/>
      <c r="J238" s="23"/>
      <c r="K238" s="23"/>
      <c r="L238" s="23"/>
    </row>
    <row r="239" ht="12.75" customHeight="1">
      <c r="B239" s="36"/>
    </row>
    <row r="240" ht="18" customHeight="1">
      <c r="B240" s="197" t="s">
        <v>93</v>
      </c>
    </row>
    <row r="242" spans="2:12" ht="12.75" hidden="1">
      <c r="B242" s="26" t="s">
        <v>125</v>
      </c>
      <c r="C242" s="17"/>
      <c r="D242" s="17"/>
      <c r="E242" s="17"/>
      <c r="F242" s="17"/>
      <c r="G242" s="17"/>
      <c r="H242" s="17"/>
      <c r="I242" s="17"/>
      <c r="J242" s="17"/>
      <c r="K242" s="17"/>
      <c r="L242" s="17"/>
    </row>
    <row r="243" spans="2:12" ht="0.75" customHeight="1" hidden="1">
      <c r="B243" s="17"/>
      <c r="C243" s="17"/>
      <c r="D243" s="17"/>
      <c r="E243" s="17"/>
      <c r="F243" s="17"/>
      <c r="G243" s="17"/>
      <c r="H243" s="17"/>
      <c r="I243" s="17"/>
      <c r="J243" s="17"/>
      <c r="K243" s="17"/>
      <c r="L243" s="17"/>
    </row>
    <row r="244" spans="2:12" ht="47.25" hidden="1">
      <c r="B244" s="37" t="s">
        <v>91</v>
      </c>
      <c r="C244" s="37" t="s">
        <v>65</v>
      </c>
      <c r="D244" s="37" t="s">
        <v>53</v>
      </c>
      <c r="E244" s="37" t="s">
        <v>84</v>
      </c>
      <c r="F244" s="37" t="s">
        <v>85</v>
      </c>
      <c r="G244" s="21" t="s">
        <v>61</v>
      </c>
      <c r="H244" s="21" t="s">
        <v>122</v>
      </c>
      <c r="I244" s="37" t="s">
        <v>86</v>
      </c>
      <c r="J244" s="37" t="s">
        <v>123</v>
      </c>
      <c r="K244" s="37" t="s">
        <v>15</v>
      </c>
      <c r="L244" s="17"/>
    </row>
    <row r="245" spans="2:12" ht="15.75" hidden="1">
      <c r="B245" s="21" t="s">
        <v>69</v>
      </c>
      <c r="C245" s="21">
        <v>88</v>
      </c>
      <c r="D245" s="38">
        <v>86</v>
      </c>
      <c r="E245" s="38">
        <v>81</v>
      </c>
      <c r="F245" s="38">
        <v>93</v>
      </c>
      <c r="G245" s="21">
        <v>88</v>
      </c>
      <c r="H245" s="21">
        <v>90</v>
      </c>
      <c r="I245" s="21">
        <v>86</v>
      </c>
      <c r="J245" s="21">
        <v>93</v>
      </c>
      <c r="K245" s="21">
        <v>81</v>
      </c>
      <c r="L245" s="17"/>
    </row>
    <row r="246" spans="2:12" ht="15.75" hidden="1">
      <c r="B246" s="21" t="s">
        <v>70</v>
      </c>
      <c r="C246" s="21">
        <v>81</v>
      </c>
      <c r="D246" s="38">
        <v>70</v>
      </c>
      <c r="E246" s="38">
        <v>72</v>
      </c>
      <c r="F246" s="38">
        <v>90</v>
      </c>
      <c r="G246" s="21">
        <v>85</v>
      </c>
      <c r="H246" s="21">
        <v>92</v>
      </c>
      <c r="I246" s="21">
        <v>87</v>
      </c>
      <c r="J246" s="21">
        <v>82</v>
      </c>
      <c r="K246" s="21">
        <v>72</v>
      </c>
      <c r="L246" s="17"/>
    </row>
    <row r="247" spans="2:12" ht="15.75" hidden="1">
      <c r="B247" s="21" t="s">
        <v>71</v>
      </c>
      <c r="C247" s="21">
        <v>81</v>
      </c>
      <c r="D247" s="38">
        <v>71</v>
      </c>
      <c r="E247" s="38">
        <v>68</v>
      </c>
      <c r="F247" s="38">
        <v>91</v>
      </c>
      <c r="G247" s="21">
        <v>90</v>
      </c>
      <c r="H247" s="21">
        <v>89</v>
      </c>
      <c r="I247" s="21">
        <v>88</v>
      </c>
      <c r="J247" s="21">
        <v>81</v>
      </c>
      <c r="K247" s="21">
        <v>70</v>
      </c>
      <c r="L247" s="17"/>
    </row>
    <row r="248" spans="2:12" ht="15.75" hidden="1">
      <c r="B248" s="21" t="s">
        <v>72</v>
      </c>
      <c r="C248" s="21">
        <v>95</v>
      </c>
      <c r="D248" s="38">
        <v>95</v>
      </c>
      <c r="E248" s="38">
        <v>90</v>
      </c>
      <c r="F248" s="38">
        <v>98</v>
      </c>
      <c r="G248" s="21">
        <v>99</v>
      </c>
      <c r="H248" s="21">
        <v>97</v>
      </c>
      <c r="I248" s="21">
        <v>97</v>
      </c>
      <c r="J248" s="21">
        <v>95</v>
      </c>
      <c r="K248" s="21">
        <v>91</v>
      </c>
      <c r="L248" s="17"/>
    </row>
    <row r="249" spans="2:12" ht="15.75" hidden="1">
      <c r="B249" s="21" t="s">
        <v>73</v>
      </c>
      <c r="C249" s="21">
        <v>69</v>
      </c>
      <c r="D249" s="38">
        <v>56</v>
      </c>
      <c r="E249" s="38">
        <v>55</v>
      </c>
      <c r="F249" s="38">
        <v>81</v>
      </c>
      <c r="G249" s="21">
        <v>72</v>
      </c>
      <c r="H249" s="21">
        <v>81</v>
      </c>
      <c r="I249" s="21">
        <v>75</v>
      </c>
      <c r="J249" s="21">
        <v>72</v>
      </c>
      <c r="K249" s="21">
        <v>55</v>
      </c>
      <c r="L249" s="17"/>
    </row>
    <row r="250" spans="2:12" ht="12.75" hidden="1">
      <c r="B250" s="39" t="s">
        <v>62</v>
      </c>
      <c r="C250" s="40"/>
      <c r="D250" s="40"/>
      <c r="E250" s="40"/>
      <c r="F250" s="40"/>
      <c r="G250" s="40"/>
      <c r="H250" s="40"/>
      <c r="I250" s="40"/>
      <c r="J250" s="40"/>
      <c r="K250" s="40"/>
      <c r="L250" s="40"/>
    </row>
    <row r="251" spans="2:12" ht="12.75" hidden="1">
      <c r="B251" s="17"/>
      <c r="C251" s="17"/>
      <c r="D251" s="17"/>
      <c r="E251" s="17"/>
      <c r="F251" s="17"/>
      <c r="G251" s="17"/>
      <c r="H251" s="17"/>
      <c r="I251" s="17"/>
      <c r="J251" s="17"/>
      <c r="K251" s="17"/>
      <c r="L251" s="17"/>
    </row>
    <row r="252" spans="2:12" ht="38.25" hidden="1">
      <c r="B252" s="41" t="s">
        <v>81</v>
      </c>
      <c r="C252" s="41" t="s">
        <v>65</v>
      </c>
      <c r="D252" s="41" t="s">
        <v>53</v>
      </c>
      <c r="E252" s="41" t="s">
        <v>84</v>
      </c>
      <c r="F252" s="41" t="s">
        <v>85</v>
      </c>
      <c r="G252" s="8" t="s">
        <v>61</v>
      </c>
      <c r="H252" s="8" t="s">
        <v>124</v>
      </c>
      <c r="I252" s="41" t="s">
        <v>86</v>
      </c>
      <c r="J252" s="41" t="s">
        <v>123</v>
      </c>
      <c r="K252" s="41" t="s">
        <v>15</v>
      </c>
      <c r="L252" s="17"/>
    </row>
    <row r="253" spans="2:12" ht="12.75" hidden="1">
      <c r="B253" s="7" t="s">
        <v>69</v>
      </c>
      <c r="C253" s="29">
        <v>87</v>
      </c>
      <c r="D253" s="42">
        <v>84</v>
      </c>
      <c r="E253" s="42">
        <v>78</v>
      </c>
      <c r="F253" s="42">
        <v>92</v>
      </c>
      <c r="G253" s="29">
        <v>96</v>
      </c>
      <c r="H253" s="29">
        <v>88</v>
      </c>
      <c r="I253" s="29">
        <v>85</v>
      </c>
      <c r="J253" s="29">
        <v>92</v>
      </c>
      <c r="K253" s="29">
        <v>77</v>
      </c>
      <c r="L253" s="17"/>
    </row>
    <row r="254" spans="2:12" ht="12.75" hidden="1">
      <c r="B254" s="7" t="s">
        <v>70</v>
      </c>
      <c r="C254" s="29">
        <v>85</v>
      </c>
      <c r="D254" s="42">
        <v>76</v>
      </c>
      <c r="E254" s="42">
        <v>79</v>
      </c>
      <c r="F254" s="42">
        <v>92</v>
      </c>
      <c r="G254" s="29">
        <v>92</v>
      </c>
      <c r="H254" s="29">
        <v>94</v>
      </c>
      <c r="I254" s="29">
        <v>89</v>
      </c>
      <c r="J254" s="29">
        <v>87</v>
      </c>
      <c r="K254" s="29">
        <v>77</v>
      </c>
      <c r="L254" s="17"/>
    </row>
    <row r="255" spans="2:12" ht="12.75" hidden="1">
      <c r="B255" s="7" t="s">
        <v>71</v>
      </c>
      <c r="C255" s="29">
        <v>85</v>
      </c>
      <c r="D255" s="42">
        <v>77</v>
      </c>
      <c r="E255" s="42">
        <v>74</v>
      </c>
      <c r="F255" s="42">
        <v>93</v>
      </c>
      <c r="G255" s="29">
        <v>94</v>
      </c>
      <c r="H255" s="29">
        <v>91</v>
      </c>
      <c r="I255" s="29">
        <v>90</v>
      </c>
      <c r="J255" s="29">
        <v>86</v>
      </c>
      <c r="K255" s="29">
        <v>75</v>
      </c>
      <c r="L255" s="17"/>
    </row>
    <row r="256" spans="2:12" ht="12.75" hidden="1">
      <c r="B256" s="7" t="s">
        <v>72</v>
      </c>
      <c r="C256" s="29">
        <v>97</v>
      </c>
      <c r="D256" s="42">
        <v>97</v>
      </c>
      <c r="E256" s="42">
        <v>96</v>
      </c>
      <c r="F256" s="42">
        <v>99</v>
      </c>
      <c r="G256" s="29">
        <v>99</v>
      </c>
      <c r="H256" s="29">
        <v>99</v>
      </c>
      <c r="I256" s="29">
        <v>98</v>
      </c>
      <c r="J256" s="29">
        <v>98</v>
      </c>
      <c r="K256" s="29">
        <v>96</v>
      </c>
      <c r="L256" s="17"/>
    </row>
    <row r="257" spans="2:12" ht="12.75" hidden="1">
      <c r="B257" s="7" t="s">
        <v>73</v>
      </c>
      <c r="C257" s="29">
        <v>73</v>
      </c>
      <c r="D257" s="42">
        <v>60</v>
      </c>
      <c r="E257" s="42">
        <v>60</v>
      </c>
      <c r="F257" s="42">
        <v>84</v>
      </c>
      <c r="G257" s="29">
        <v>86</v>
      </c>
      <c r="H257" s="29">
        <v>82</v>
      </c>
      <c r="I257" s="29">
        <v>76</v>
      </c>
      <c r="J257" s="29">
        <v>77</v>
      </c>
      <c r="K257" s="29">
        <v>58</v>
      </c>
      <c r="L257" s="2"/>
    </row>
    <row r="258" spans="2:12" ht="12.75" customHeight="1" hidden="1">
      <c r="B258" s="250" t="s">
        <v>60</v>
      </c>
      <c r="C258" s="250"/>
      <c r="D258" s="250"/>
      <c r="E258" s="250"/>
      <c r="F258" s="250"/>
      <c r="G258" s="250"/>
      <c r="H258" s="250"/>
      <c r="I258" s="250"/>
      <c r="J258" s="250"/>
      <c r="K258" s="250"/>
      <c r="L258" s="250"/>
    </row>
    <row r="259" spans="2:12" ht="12.75" hidden="1">
      <c r="B259" s="43"/>
      <c r="C259" s="17"/>
      <c r="D259" s="17"/>
      <c r="E259" s="17"/>
      <c r="F259" s="17"/>
      <c r="G259" s="17"/>
      <c r="H259" s="17"/>
      <c r="I259" s="17"/>
      <c r="J259" s="17"/>
      <c r="K259" s="2"/>
      <c r="L259" s="2"/>
    </row>
    <row r="260" spans="2:12" ht="47.25" hidden="1">
      <c r="B260" s="44" t="s">
        <v>91</v>
      </c>
      <c r="C260" s="44" t="s">
        <v>65</v>
      </c>
      <c r="D260" s="44" t="s">
        <v>54</v>
      </c>
      <c r="E260" s="44" t="s">
        <v>52</v>
      </c>
      <c r="F260" s="44" t="s">
        <v>55</v>
      </c>
      <c r="G260" s="44" t="s">
        <v>59</v>
      </c>
      <c r="H260" s="44" t="s">
        <v>150</v>
      </c>
      <c r="I260" s="44" t="s">
        <v>79</v>
      </c>
      <c r="J260" s="44" t="s">
        <v>80</v>
      </c>
      <c r="K260" s="44" t="s">
        <v>15</v>
      </c>
      <c r="L260" s="44" t="s">
        <v>75</v>
      </c>
    </row>
    <row r="261" spans="2:12" ht="15.75" hidden="1">
      <c r="B261" s="34" t="s">
        <v>69</v>
      </c>
      <c r="C261" s="34">
        <v>69.8</v>
      </c>
      <c r="D261" s="34">
        <v>55.2</v>
      </c>
      <c r="E261" s="34">
        <v>57.6</v>
      </c>
      <c r="F261" s="34">
        <v>71.2</v>
      </c>
      <c r="G261" s="34">
        <v>72.6</v>
      </c>
      <c r="H261" s="34">
        <v>76.3</v>
      </c>
      <c r="I261" s="34">
        <v>58.5</v>
      </c>
      <c r="J261" s="34">
        <v>77</v>
      </c>
      <c r="K261" s="34">
        <v>54.6</v>
      </c>
      <c r="L261" s="34">
        <v>67.9</v>
      </c>
    </row>
    <row r="262" spans="2:12" ht="15.75" hidden="1">
      <c r="B262" s="34" t="s">
        <v>70</v>
      </c>
      <c r="C262" s="34">
        <v>68.5</v>
      </c>
      <c r="D262" s="34">
        <v>50.9</v>
      </c>
      <c r="E262" s="34">
        <v>56.9</v>
      </c>
      <c r="F262" s="34">
        <v>75</v>
      </c>
      <c r="G262" s="34">
        <v>81.9</v>
      </c>
      <c r="H262" s="34">
        <v>82.3</v>
      </c>
      <c r="I262" s="34">
        <v>68.9</v>
      </c>
      <c r="J262" s="34">
        <v>70.7</v>
      </c>
      <c r="K262" s="34">
        <v>54.1</v>
      </c>
      <c r="L262" s="34">
        <v>69.8</v>
      </c>
    </row>
    <row r="263" spans="2:12" ht="15.75" hidden="1">
      <c r="B263" s="34" t="s">
        <v>71</v>
      </c>
      <c r="C263" s="34">
        <v>67.9</v>
      </c>
      <c r="D263" s="34">
        <v>52.1</v>
      </c>
      <c r="E263" s="34">
        <v>53</v>
      </c>
      <c r="F263" s="34">
        <v>74.4</v>
      </c>
      <c r="G263" s="34">
        <v>75.3</v>
      </c>
      <c r="H263" s="34">
        <v>80.5</v>
      </c>
      <c r="I263" s="34">
        <v>67.5</v>
      </c>
      <c r="J263" s="34">
        <v>70.4</v>
      </c>
      <c r="K263" s="34">
        <v>52.5</v>
      </c>
      <c r="L263" s="34">
        <v>68.9</v>
      </c>
    </row>
    <row r="264" spans="2:12" ht="15.75" hidden="1">
      <c r="B264" s="34" t="s">
        <v>76</v>
      </c>
      <c r="C264" s="34">
        <v>90.2</v>
      </c>
      <c r="D264" s="34">
        <v>86.6</v>
      </c>
      <c r="E264" s="34">
        <v>83.4</v>
      </c>
      <c r="F264" s="34">
        <v>92.3</v>
      </c>
      <c r="G264" s="34">
        <v>95.2</v>
      </c>
      <c r="H264" s="34">
        <v>93.6</v>
      </c>
      <c r="I264" s="34">
        <v>88.8</v>
      </c>
      <c r="J264" s="34">
        <v>91.9</v>
      </c>
      <c r="K264" s="34">
        <v>83.4</v>
      </c>
      <c r="L264" s="34">
        <v>90.4</v>
      </c>
    </row>
    <row r="265" spans="2:12" ht="15.75" hidden="1">
      <c r="B265" s="34" t="s">
        <v>73</v>
      </c>
      <c r="C265" s="34">
        <v>49.8</v>
      </c>
      <c r="D265" s="34">
        <v>31.6</v>
      </c>
      <c r="E265" s="34">
        <v>35.9</v>
      </c>
      <c r="F265" s="34">
        <v>55.5</v>
      </c>
      <c r="G265" s="34">
        <v>59.8</v>
      </c>
      <c r="H265" s="34">
        <v>63</v>
      </c>
      <c r="I265" s="34">
        <v>44.5</v>
      </c>
      <c r="J265" s="34">
        <v>55.4</v>
      </c>
      <c r="K265" s="34">
        <v>32.7</v>
      </c>
      <c r="L265" s="34">
        <v>50</v>
      </c>
    </row>
    <row r="266" spans="2:12" ht="12.75" customHeight="1" hidden="1">
      <c r="B266" s="248" t="s">
        <v>60</v>
      </c>
      <c r="C266" s="248"/>
      <c r="D266" s="248"/>
      <c r="E266" s="248"/>
      <c r="F266" s="248"/>
      <c r="G266" s="248"/>
      <c r="H266" s="248"/>
      <c r="I266" s="248"/>
      <c r="J266" s="248"/>
      <c r="K266" s="248"/>
      <c r="L266" s="248"/>
    </row>
    <row r="267" ht="12.75" hidden="1"/>
    <row r="268" spans="1:12" s="183" customFormat="1" ht="25.5" hidden="1">
      <c r="A268" s="180"/>
      <c r="B268" s="180"/>
      <c r="C268" s="188" t="s">
        <v>82</v>
      </c>
      <c r="D268" s="188" t="s">
        <v>53</v>
      </c>
      <c r="E268" s="188" t="s">
        <v>84</v>
      </c>
      <c r="F268" s="188" t="s">
        <v>85</v>
      </c>
      <c r="G268" s="189" t="s">
        <v>59</v>
      </c>
      <c r="H268" s="188" t="s">
        <v>150</v>
      </c>
      <c r="I268" s="188" t="s">
        <v>79</v>
      </c>
      <c r="J268" s="188" t="s">
        <v>80</v>
      </c>
      <c r="K268" s="190" t="s">
        <v>15</v>
      </c>
      <c r="L268" s="180"/>
    </row>
    <row r="269" spans="1:12" s="183" customFormat="1" ht="12.75" hidden="1">
      <c r="A269" s="180">
        <v>4</v>
      </c>
      <c r="B269" s="180" t="str">
        <f aca="true" t="shared" si="3" ref="B269:K269">INDEX(B261:B265,$A$269)</f>
        <v>Soc. Studies</v>
      </c>
      <c r="C269" s="181">
        <f t="shared" si="3"/>
        <v>90.2</v>
      </c>
      <c r="D269" s="181">
        <f t="shared" si="3"/>
        <v>86.6</v>
      </c>
      <c r="E269" s="181">
        <f t="shared" si="3"/>
        <v>83.4</v>
      </c>
      <c r="F269" s="181">
        <f t="shared" si="3"/>
        <v>92.3</v>
      </c>
      <c r="G269" s="181">
        <f t="shared" si="3"/>
        <v>95.2</v>
      </c>
      <c r="H269" s="181">
        <f t="shared" si="3"/>
        <v>93.6</v>
      </c>
      <c r="I269" s="181">
        <f t="shared" si="3"/>
        <v>88.8</v>
      </c>
      <c r="J269" s="181">
        <f t="shared" si="3"/>
        <v>91.9</v>
      </c>
      <c r="K269" s="181">
        <f t="shared" si="3"/>
        <v>83.4</v>
      </c>
      <c r="L269" s="181" t="s">
        <v>78</v>
      </c>
    </row>
    <row r="270" spans="1:12" s="183" customFormat="1" ht="12.75" hidden="1">
      <c r="A270" s="180"/>
      <c r="B270" s="180" t="str">
        <f aca="true" t="shared" si="4" ref="B270:K270">INDEX(B253:B257,$A$269)</f>
        <v>Social Studies</v>
      </c>
      <c r="C270" s="184">
        <f t="shared" si="4"/>
        <v>97</v>
      </c>
      <c r="D270" s="184">
        <f t="shared" si="4"/>
        <v>97</v>
      </c>
      <c r="E270" s="184">
        <f t="shared" si="4"/>
        <v>96</v>
      </c>
      <c r="F270" s="184">
        <f t="shared" si="4"/>
        <v>99</v>
      </c>
      <c r="G270" s="184">
        <f t="shared" si="4"/>
        <v>99</v>
      </c>
      <c r="H270" s="184">
        <f t="shared" si="4"/>
        <v>99</v>
      </c>
      <c r="I270" s="184">
        <f t="shared" si="4"/>
        <v>98</v>
      </c>
      <c r="J270" s="184">
        <f t="shared" si="4"/>
        <v>98</v>
      </c>
      <c r="K270" s="184">
        <f t="shared" si="4"/>
        <v>96</v>
      </c>
      <c r="L270" s="181" t="s">
        <v>63</v>
      </c>
    </row>
    <row r="271" spans="1:12" s="183" customFormat="1" ht="12.75" hidden="1">
      <c r="A271" s="180"/>
      <c r="B271" s="180" t="str">
        <f aca="true" t="shared" si="5" ref="B271:K271">INDEX(B245:B249,$A$269)</f>
        <v>Social Studies</v>
      </c>
      <c r="C271" s="184">
        <f t="shared" si="5"/>
        <v>95</v>
      </c>
      <c r="D271" s="184">
        <f t="shared" si="5"/>
        <v>95</v>
      </c>
      <c r="E271" s="184">
        <f t="shared" si="5"/>
        <v>90</v>
      </c>
      <c r="F271" s="184">
        <f t="shared" si="5"/>
        <v>98</v>
      </c>
      <c r="G271" s="184">
        <f t="shared" si="5"/>
        <v>99</v>
      </c>
      <c r="H271" s="184">
        <f t="shared" si="5"/>
        <v>97</v>
      </c>
      <c r="I271" s="184">
        <f t="shared" si="5"/>
        <v>97</v>
      </c>
      <c r="J271" s="184">
        <f t="shared" si="5"/>
        <v>95</v>
      </c>
      <c r="K271" s="184">
        <f t="shared" si="5"/>
        <v>91</v>
      </c>
      <c r="L271" s="181" t="s">
        <v>64</v>
      </c>
    </row>
    <row r="272" s="183" customFormat="1" ht="12.75" hidden="1"/>
    <row r="273" ht="12.75" hidden="1"/>
    <row r="274" ht="0.75" customHeight="1" hidden="1"/>
    <row r="294" ht="12.75">
      <c r="B294" s="3" t="s">
        <v>49</v>
      </c>
    </row>
    <row r="295" ht="12.75">
      <c r="B295" s="3"/>
    </row>
    <row r="297" spans="2:12" ht="91.5" customHeight="1">
      <c r="B297" s="249" t="s">
        <v>295</v>
      </c>
      <c r="C297" s="249"/>
      <c r="D297" s="249"/>
      <c r="E297" s="249"/>
      <c r="F297" s="249"/>
      <c r="G297" s="249"/>
      <c r="H297" s="249"/>
      <c r="I297" s="23"/>
      <c r="J297" s="23"/>
      <c r="K297" s="23"/>
      <c r="L297" s="23"/>
    </row>
    <row r="298" spans="2:12" ht="12.75">
      <c r="B298" s="251"/>
      <c r="C298" s="251"/>
      <c r="D298" s="251"/>
      <c r="E298" s="251"/>
      <c r="F298" s="251"/>
      <c r="G298" s="251"/>
      <c r="H298" s="251"/>
      <c r="I298" s="23"/>
      <c r="J298" s="23"/>
      <c r="K298" s="23"/>
      <c r="L298" s="23"/>
    </row>
    <row r="299" ht="18">
      <c r="B299" s="197" t="s">
        <v>94</v>
      </c>
    </row>
    <row r="300" ht="6" customHeight="1">
      <c r="B300" s="197"/>
    </row>
    <row r="301" spans="2:11" ht="15.75" hidden="1">
      <c r="B301" s="45" t="s">
        <v>128</v>
      </c>
      <c r="C301" s="17"/>
      <c r="D301" s="17"/>
      <c r="E301" s="17"/>
      <c r="F301" s="17"/>
      <c r="G301" s="17"/>
      <c r="H301" s="17"/>
      <c r="I301" s="17"/>
      <c r="J301" s="17"/>
      <c r="K301" s="17"/>
    </row>
    <row r="302" spans="2:11" ht="12.75" hidden="1">
      <c r="B302" s="17"/>
      <c r="C302" s="17"/>
      <c r="D302" s="17"/>
      <c r="E302" s="17"/>
      <c r="F302" s="17"/>
      <c r="G302" s="17"/>
      <c r="H302" s="17"/>
      <c r="I302" s="17"/>
      <c r="J302" s="17"/>
      <c r="K302" s="17"/>
    </row>
    <row r="303" spans="2:11" ht="37.5" customHeight="1" hidden="1">
      <c r="B303" s="46" t="s">
        <v>81</v>
      </c>
      <c r="C303" s="46" t="s">
        <v>82</v>
      </c>
      <c r="D303" s="46" t="s">
        <v>54</v>
      </c>
      <c r="E303" s="46" t="s">
        <v>52</v>
      </c>
      <c r="F303" s="46" t="s">
        <v>55</v>
      </c>
      <c r="G303" s="46" t="s">
        <v>61</v>
      </c>
      <c r="H303" s="46" t="s">
        <v>124</v>
      </c>
      <c r="I303" s="46" t="s">
        <v>86</v>
      </c>
      <c r="J303" s="46" t="s">
        <v>123</v>
      </c>
      <c r="K303" s="46" t="s">
        <v>15</v>
      </c>
    </row>
    <row r="304" spans="2:11" ht="15.75" hidden="1">
      <c r="B304" s="21" t="s">
        <v>69</v>
      </c>
      <c r="C304" s="21">
        <v>88</v>
      </c>
      <c r="D304" s="38">
        <v>86</v>
      </c>
      <c r="E304" s="38">
        <v>82</v>
      </c>
      <c r="F304" s="38">
        <v>94</v>
      </c>
      <c r="G304" s="21">
        <v>92</v>
      </c>
      <c r="H304" s="21">
        <v>93</v>
      </c>
      <c r="I304" s="21">
        <v>87</v>
      </c>
      <c r="J304" s="21">
        <v>93</v>
      </c>
      <c r="K304" s="21">
        <v>82</v>
      </c>
    </row>
    <row r="305" spans="2:11" ht="15.75" hidden="1">
      <c r="B305" s="21" t="s">
        <v>70</v>
      </c>
      <c r="C305" s="21">
        <v>81</v>
      </c>
      <c r="D305" s="38">
        <v>70</v>
      </c>
      <c r="E305" s="38">
        <v>72</v>
      </c>
      <c r="F305" s="38">
        <v>91</v>
      </c>
      <c r="G305" s="21">
        <v>86</v>
      </c>
      <c r="H305" s="21">
        <v>93</v>
      </c>
      <c r="I305" s="21">
        <v>86</v>
      </c>
      <c r="J305" s="21">
        <v>81</v>
      </c>
      <c r="K305" s="21">
        <v>71</v>
      </c>
    </row>
    <row r="306" spans="2:11" ht="15.75" hidden="1">
      <c r="B306" s="21" t="s">
        <v>71</v>
      </c>
      <c r="C306" s="21">
        <v>81</v>
      </c>
      <c r="D306" s="38">
        <v>71</v>
      </c>
      <c r="E306" s="38">
        <v>70</v>
      </c>
      <c r="F306" s="38">
        <v>92</v>
      </c>
      <c r="G306" s="21">
        <v>91</v>
      </c>
      <c r="H306" s="21">
        <v>91</v>
      </c>
      <c r="I306" s="21">
        <v>87</v>
      </c>
      <c r="J306" s="21">
        <v>80</v>
      </c>
      <c r="K306" s="21">
        <v>71</v>
      </c>
    </row>
    <row r="307" spans="2:11" ht="15.75" hidden="1">
      <c r="B307" s="21" t="s">
        <v>72</v>
      </c>
      <c r="C307" s="21">
        <v>95</v>
      </c>
      <c r="D307" s="38">
        <v>95</v>
      </c>
      <c r="E307" s="38">
        <v>91</v>
      </c>
      <c r="F307" s="38">
        <v>98</v>
      </c>
      <c r="G307" s="21">
        <v>98</v>
      </c>
      <c r="H307" s="21">
        <v>98</v>
      </c>
      <c r="I307" s="21">
        <v>97</v>
      </c>
      <c r="J307" s="21">
        <v>95</v>
      </c>
      <c r="K307" s="21">
        <v>91</v>
      </c>
    </row>
    <row r="308" spans="2:11" ht="15.75" hidden="1">
      <c r="B308" s="21" t="s">
        <v>127</v>
      </c>
      <c r="C308" s="21">
        <v>69</v>
      </c>
      <c r="D308" s="38">
        <v>56</v>
      </c>
      <c r="E308" s="38">
        <v>56</v>
      </c>
      <c r="F308" s="38">
        <v>83</v>
      </c>
      <c r="G308" s="21">
        <v>77</v>
      </c>
      <c r="H308" s="21">
        <v>85</v>
      </c>
      <c r="I308" s="21">
        <v>75</v>
      </c>
      <c r="J308" s="21">
        <v>71</v>
      </c>
      <c r="K308" s="21">
        <v>56</v>
      </c>
    </row>
    <row r="309" spans="2:11" ht="12.75" customHeight="1" hidden="1">
      <c r="B309" s="223" t="s">
        <v>62</v>
      </c>
      <c r="C309" s="223"/>
      <c r="D309" s="223"/>
      <c r="E309" s="223"/>
      <c r="F309" s="223"/>
      <c r="G309" s="223"/>
      <c r="H309" s="223"/>
      <c r="I309" s="223"/>
      <c r="J309" s="223"/>
      <c r="K309" s="223"/>
    </row>
    <row r="310" spans="2:11" ht="11.25" customHeight="1" hidden="1">
      <c r="B310" s="17"/>
      <c r="C310" s="17"/>
      <c r="D310" s="17"/>
      <c r="E310" s="17"/>
      <c r="F310" s="17"/>
      <c r="G310" s="17"/>
      <c r="H310" s="17"/>
      <c r="I310" s="17"/>
      <c r="J310" s="17"/>
      <c r="K310" s="17"/>
    </row>
    <row r="311" spans="2:11" ht="38.25" hidden="1">
      <c r="B311" s="41" t="s">
        <v>81</v>
      </c>
      <c r="C311" s="41" t="s">
        <v>82</v>
      </c>
      <c r="D311" s="41" t="s">
        <v>54</v>
      </c>
      <c r="E311" s="41" t="s">
        <v>52</v>
      </c>
      <c r="F311" s="41" t="s">
        <v>55</v>
      </c>
      <c r="G311" s="41" t="s">
        <v>61</v>
      </c>
      <c r="H311" s="41" t="s">
        <v>124</v>
      </c>
      <c r="I311" s="41" t="s">
        <v>86</v>
      </c>
      <c r="J311" s="41" t="s">
        <v>123</v>
      </c>
      <c r="K311" s="41" t="s">
        <v>15</v>
      </c>
    </row>
    <row r="312" spans="2:11" ht="12.75" hidden="1">
      <c r="B312" s="7" t="s">
        <v>69</v>
      </c>
      <c r="C312" s="29">
        <v>87</v>
      </c>
      <c r="D312" s="42">
        <v>84</v>
      </c>
      <c r="E312" s="42">
        <v>79.5</v>
      </c>
      <c r="F312" s="42">
        <v>93</v>
      </c>
      <c r="G312" s="29">
        <v>95</v>
      </c>
      <c r="H312" s="29">
        <v>90.5</v>
      </c>
      <c r="I312" s="29">
        <v>85</v>
      </c>
      <c r="J312" s="29">
        <v>92</v>
      </c>
      <c r="K312" s="29">
        <v>79</v>
      </c>
    </row>
    <row r="313" spans="2:11" ht="12.75" hidden="1">
      <c r="B313" s="7" t="s">
        <v>70</v>
      </c>
      <c r="C313" s="29">
        <v>85</v>
      </c>
      <c r="D313" s="42">
        <v>75</v>
      </c>
      <c r="E313" s="42">
        <v>78.5</v>
      </c>
      <c r="F313" s="42">
        <v>92.5</v>
      </c>
      <c r="G313" s="29">
        <v>90.5</v>
      </c>
      <c r="H313" s="29">
        <v>94.5</v>
      </c>
      <c r="I313" s="29">
        <v>87.5</v>
      </c>
      <c r="J313" s="29">
        <v>86</v>
      </c>
      <c r="K313" s="29">
        <v>76.5</v>
      </c>
    </row>
    <row r="314" spans="2:11" ht="12.75" hidden="1">
      <c r="B314" s="7" t="s">
        <v>71</v>
      </c>
      <c r="C314" s="29">
        <v>85</v>
      </c>
      <c r="D314" s="42">
        <v>76.5</v>
      </c>
      <c r="E314" s="42">
        <v>74.5</v>
      </c>
      <c r="F314" s="42">
        <v>93.5</v>
      </c>
      <c r="G314" s="29">
        <v>91</v>
      </c>
      <c r="H314" s="29">
        <v>92</v>
      </c>
      <c r="I314" s="29">
        <v>89</v>
      </c>
      <c r="J314" s="29">
        <v>85</v>
      </c>
      <c r="K314" s="29">
        <v>74.5</v>
      </c>
    </row>
    <row r="315" spans="2:11" ht="12.75" hidden="1">
      <c r="B315" s="7" t="s">
        <v>72</v>
      </c>
      <c r="C315" s="29">
        <v>97</v>
      </c>
      <c r="D315" s="42">
        <v>97</v>
      </c>
      <c r="E315" s="42">
        <v>96</v>
      </c>
      <c r="F315" s="42">
        <v>99</v>
      </c>
      <c r="G315" s="29">
        <v>98.5</v>
      </c>
      <c r="H315" s="29">
        <v>98.5</v>
      </c>
      <c r="I315" s="29">
        <v>98</v>
      </c>
      <c r="J315" s="29">
        <v>98</v>
      </c>
      <c r="K315" s="29">
        <v>96</v>
      </c>
    </row>
    <row r="316" spans="2:11" ht="12.75" hidden="1">
      <c r="B316" s="7" t="s">
        <v>73</v>
      </c>
      <c r="C316" s="29">
        <v>73</v>
      </c>
      <c r="D316" s="42">
        <v>60</v>
      </c>
      <c r="E316" s="42">
        <v>60</v>
      </c>
      <c r="F316" s="42">
        <v>85</v>
      </c>
      <c r="G316" s="29">
        <v>82.5</v>
      </c>
      <c r="H316" s="29">
        <v>78</v>
      </c>
      <c r="I316" s="29">
        <v>75</v>
      </c>
      <c r="J316" s="29">
        <v>76</v>
      </c>
      <c r="K316" s="29">
        <v>58.5</v>
      </c>
    </row>
    <row r="317" spans="2:11" ht="12.75" hidden="1">
      <c r="B317" s="235" t="s">
        <v>60</v>
      </c>
      <c r="C317" s="235"/>
      <c r="D317" s="235"/>
      <c r="E317" s="235"/>
      <c r="F317" s="47"/>
      <c r="G317" s="47"/>
      <c r="H317" s="47"/>
      <c r="I317" s="47"/>
      <c r="J317" s="47"/>
      <c r="K317" s="47"/>
    </row>
    <row r="318" spans="2:11" ht="12" customHeight="1" hidden="1">
      <c r="B318" s="17"/>
      <c r="C318" s="17"/>
      <c r="D318" s="17"/>
      <c r="E318" s="17"/>
      <c r="F318" s="17"/>
      <c r="G318" s="17"/>
      <c r="H318" s="17"/>
      <c r="I318" s="17"/>
      <c r="J318" s="17"/>
      <c r="K318" s="17"/>
    </row>
    <row r="319" spans="2:11" ht="47.25" hidden="1">
      <c r="B319" s="48" t="s">
        <v>81</v>
      </c>
      <c r="C319" s="44" t="s">
        <v>82</v>
      </c>
      <c r="D319" s="44" t="s">
        <v>54</v>
      </c>
      <c r="E319" s="44" t="s">
        <v>52</v>
      </c>
      <c r="F319" s="44" t="s">
        <v>55</v>
      </c>
      <c r="G319" s="44" t="s">
        <v>61</v>
      </c>
      <c r="H319" s="44" t="s">
        <v>124</v>
      </c>
      <c r="I319" s="44" t="s">
        <v>86</v>
      </c>
      <c r="J319" s="44" t="s">
        <v>123</v>
      </c>
      <c r="K319" s="44" t="s">
        <v>15</v>
      </c>
    </row>
    <row r="320" spans="2:11" ht="15.75" hidden="1">
      <c r="B320" s="34" t="s">
        <v>69</v>
      </c>
      <c r="C320" s="34">
        <v>69.8</v>
      </c>
      <c r="D320" s="34">
        <v>60.9</v>
      </c>
      <c r="E320" s="34">
        <v>63.3</v>
      </c>
      <c r="F320" s="34">
        <v>75.4</v>
      </c>
      <c r="G320" s="34">
        <v>70.9</v>
      </c>
      <c r="H320" s="34">
        <v>81.6</v>
      </c>
      <c r="I320" s="34">
        <v>62</v>
      </c>
      <c r="J320" s="34">
        <v>79</v>
      </c>
      <c r="K320" s="34">
        <v>0</v>
      </c>
    </row>
    <row r="321" spans="2:11" ht="15.75" hidden="1">
      <c r="B321" s="34" t="s">
        <v>70</v>
      </c>
      <c r="C321" s="34">
        <v>68.5</v>
      </c>
      <c r="D321" s="34">
        <v>53.8</v>
      </c>
      <c r="E321" s="34">
        <v>58.5</v>
      </c>
      <c r="F321" s="34">
        <v>77.8</v>
      </c>
      <c r="G321" s="34">
        <v>74.5</v>
      </c>
      <c r="H321" s="34">
        <v>86.7</v>
      </c>
      <c r="I321" s="34">
        <v>70.3</v>
      </c>
      <c r="J321" s="34">
        <v>71.1</v>
      </c>
      <c r="K321" s="34">
        <v>0</v>
      </c>
    </row>
    <row r="322" spans="2:11" ht="15.75" hidden="1">
      <c r="B322" s="34" t="s">
        <v>71</v>
      </c>
      <c r="C322" s="34">
        <v>67.9</v>
      </c>
      <c r="D322" s="34">
        <v>55.1</v>
      </c>
      <c r="E322" s="34">
        <v>56.3</v>
      </c>
      <c r="F322" s="34">
        <v>77.7</v>
      </c>
      <c r="G322" s="34">
        <v>72.2</v>
      </c>
      <c r="H322" s="34">
        <v>85.2</v>
      </c>
      <c r="I322" s="34">
        <v>69.6</v>
      </c>
      <c r="J322" s="34">
        <v>71.2</v>
      </c>
      <c r="K322" s="34">
        <v>0</v>
      </c>
    </row>
    <row r="323" spans="2:11" ht="15.75" hidden="1">
      <c r="B323" s="34" t="s">
        <v>76</v>
      </c>
      <c r="C323" s="34">
        <v>90.2</v>
      </c>
      <c r="D323" s="34">
        <v>88.3</v>
      </c>
      <c r="E323" s="34">
        <v>85.5</v>
      </c>
      <c r="F323" s="34">
        <v>93.8</v>
      </c>
      <c r="G323" s="34">
        <v>94.9</v>
      </c>
      <c r="H323" s="34">
        <v>93.9</v>
      </c>
      <c r="I323" s="34">
        <v>90.1</v>
      </c>
      <c r="J323" s="34">
        <v>92.5</v>
      </c>
      <c r="K323" s="34">
        <v>0</v>
      </c>
    </row>
    <row r="324" spans="2:11" ht="15.75" hidden="1">
      <c r="B324" s="34" t="s">
        <v>73</v>
      </c>
      <c r="C324" s="34">
        <v>49.8</v>
      </c>
      <c r="D324" s="34">
        <v>35.3</v>
      </c>
      <c r="E324" s="34">
        <v>38.6</v>
      </c>
      <c r="F324" s="34">
        <v>60.4</v>
      </c>
      <c r="G324" s="34">
        <v>53.8</v>
      </c>
      <c r="H324" s="34">
        <v>70.2</v>
      </c>
      <c r="I324" s="34">
        <v>48</v>
      </c>
      <c r="J324" s="34">
        <v>56.9</v>
      </c>
      <c r="K324" s="34">
        <v>0</v>
      </c>
    </row>
    <row r="325" spans="2:11" ht="12.75" hidden="1">
      <c r="B325" s="49" t="s">
        <v>77</v>
      </c>
      <c r="C325" s="50"/>
      <c r="D325" s="50"/>
      <c r="E325" s="50"/>
      <c r="F325" s="17"/>
      <c r="G325" s="17"/>
      <c r="H325" s="17"/>
      <c r="I325" s="17"/>
      <c r="J325" s="17"/>
      <c r="K325" s="17"/>
    </row>
    <row r="326" ht="0.75" customHeight="1" hidden="1"/>
    <row r="327" spans="1:12" s="183" customFormat="1" ht="33.75" hidden="1">
      <c r="A327" s="180"/>
      <c r="B327" s="180"/>
      <c r="C327" s="181" t="s">
        <v>82</v>
      </c>
      <c r="D327" s="181" t="s">
        <v>54</v>
      </c>
      <c r="E327" s="181" t="s">
        <v>52</v>
      </c>
      <c r="F327" s="181" t="s">
        <v>55</v>
      </c>
      <c r="G327" s="186" t="s">
        <v>61</v>
      </c>
      <c r="H327" s="186" t="s">
        <v>124</v>
      </c>
      <c r="I327" s="186" t="s">
        <v>86</v>
      </c>
      <c r="J327" s="186" t="s">
        <v>123</v>
      </c>
      <c r="K327" s="186" t="s">
        <v>66</v>
      </c>
      <c r="L327" s="187"/>
    </row>
    <row r="328" spans="1:12" s="183" customFormat="1" ht="12.75" hidden="1">
      <c r="A328" s="180">
        <v>3</v>
      </c>
      <c r="B328" s="180" t="str">
        <f aca="true" t="shared" si="6" ref="B328:K328">INDEX(B320:B324,$A$328)</f>
        <v>Science</v>
      </c>
      <c r="C328" s="184">
        <f t="shared" si="6"/>
        <v>67.9</v>
      </c>
      <c r="D328" s="184">
        <f t="shared" si="6"/>
        <v>55.1</v>
      </c>
      <c r="E328" s="184">
        <f t="shared" si="6"/>
        <v>56.3</v>
      </c>
      <c r="F328" s="184">
        <f t="shared" si="6"/>
        <v>77.7</v>
      </c>
      <c r="G328" s="184">
        <f t="shared" si="6"/>
        <v>72.2</v>
      </c>
      <c r="H328" s="184">
        <f t="shared" si="6"/>
        <v>85.2</v>
      </c>
      <c r="I328" s="184">
        <f t="shared" si="6"/>
        <v>69.6</v>
      </c>
      <c r="J328" s="184">
        <f t="shared" si="6"/>
        <v>71.2</v>
      </c>
      <c r="K328" s="184">
        <f t="shared" si="6"/>
        <v>0</v>
      </c>
      <c r="L328" s="181" t="s">
        <v>78</v>
      </c>
    </row>
    <row r="329" spans="1:12" s="183" customFormat="1" ht="12.75" hidden="1">
      <c r="A329" s="180"/>
      <c r="B329" s="180" t="str">
        <f aca="true" t="shared" si="7" ref="B329:K329">INDEX(B312:B316,$A$328)</f>
        <v>Science</v>
      </c>
      <c r="C329" s="184">
        <f t="shared" si="7"/>
        <v>85</v>
      </c>
      <c r="D329" s="184">
        <f t="shared" si="7"/>
        <v>76.5</v>
      </c>
      <c r="E329" s="184">
        <f t="shared" si="7"/>
        <v>74.5</v>
      </c>
      <c r="F329" s="184">
        <f t="shared" si="7"/>
        <v>93.5</v>
      </c>
      <c r="G329" s="184">
        <f t="shared" si="7"/>
        <v>91</v>
      </c>
      <c r="H329" s="184">
        <f t="shared" si="7"/>
        <v>92</v>
      </c>
      <c r="I329" s="184">
        <f t="shared" si="7"/>
        <v>89</v>
      </c>
      <c r="J329" s="184">
        <f t="shared" si="7"/>
        <v>85</v>
      </c>
      <c r="K329" s="184">
        <f t="shared" si="7"/>
        <v>74.5</v>
      </c>
      <c r="L329" s="181" t="s">
        <v>63</v>
      </c>
    </row>
    <row r="330" spans="1:12" s="183" customFormat="1" ht="12.75" hidden="1">
      <c r="A330" s="180"/>
      <c r="B330" s="180" t="str">
        <f aca="true" t="shared" si="8" ref="B330:K330">INDEX(B304:B308,$A$328)</f>
        <v>Science</v>
      </c>
      <c r="C330" s="184">
        <f t="shared" si="8"/>
        <v>81</v>
      </c>
      <c r="D330" s="184">
        <f t="shared" si="8"/>
        <v>71</v>
      </c>
      <c r="E330" s="184">
        <f t="shared" si="8"/>
        <v>70</v>
      </c>
      <c r="F330" s="184">
        <f t="shared" si="8"/>
        <v>92</v>
      </c>
      <c r="G330" s="184">
        <f t="shared" si="8"/>
        <v>91</v>
      </c>
      <c r="H330" s="184">
        <f t="shared" si="8"/>
        <v>91</v>
      </c>
      <c r="I330" s="184">
        <f t="shared" si="8"/>
        <v>87</v>
      </c>
      <c r="J330" s="184">
        <f t="shared" si="8"/>
        <v>80</v>
      </c>
      <c r="K330" s="184">
        <f t="shared" si="8"/>
        <v>71</v>
      </c>
      <c r="L330" s="181" t="s">
        <v>64</v>
      </c>
    </row>
    <row r="331" ht="12.75" hidden="1"/>
    <row r="353" ht="12.75">
      <c r="B353" s="174" t="s">
        <v>296</v>
      </c>
    </row>
    <row r="355" spans="2:12" ht="15.75" customHeight="1">
      <c r="B355" s="212" t="s">
        <v>302</v>
      </c>
      <c r="C355" s="212"/>
      <c r="D355" s="212"/>
      <c r="E355" s="212"/>
      <c r="F355" s="212"/>
      <c r="G355" s="212"/>
      <c r="H355" s="212"/>
      <c r="I355" s="23"/>
      <c r="J355" s="23"/>
      <c r="K355" s="23"/>
      <c r="L355" s="23"/>
    </row>
    <row r="356" spans="2:12" ht="12.75" customHeight="1">
      <c r="B356" s="168"/>
      <c r="C356" s="168"/>
      <c r="D356" s="168"/>
      <c r="E356" s="168"/>
      <c r="F356" s="168"/>
      <c r="G356" s="168"/>
      <c r="H356" s="168"/>
      <c r="I356" s="23"/>
      <c r="J356" s="23"/>
      <c r="K356" s="23"/>
      <c r="L356" s="23"/>
    </row>
    <row r="357" spans="2:8" ht="127.5" customHeight="1">
      <c r="B357" s="221" t="s">
        <v>301</v>
      </c>
      <c r="C357" s="221"/>
      <c r="D357" s="221"/>
      <c r="E357" s="221"/>
      <c r="F357" s="221"/>
      <c r="G357" s="221"/>
      <c r="H357" s="221"/>
    </row>
    <row r="358" spans="2:8" ht="12.75" customHeight="1">
      <c r="B358" s="169"/>
      <c r="C358" s="161"/>
      <c r="D358" s="161"/>
      <c r="E358" s="161"/>
      <c r="F358" s="161"/>
      <c r="G358" s="161"/>
      <c r="H358" s="161"/>
    </row>
    <row r="359" spans="2:8" ht="156.75" customHeight="1">
      <c r="B359" s="221" t="s">
        <v>297</v>
      </c>
      <c r="C359" s="221"/>
      <c r="D359" s="221"/>
      <c r="E359" s="221"/>
      <c r="F359" s="221"/>
      <c r="G359" s="221"/>
      <c r="H359" s="221"/>
    </row>
    <row r="360" spans="2:8" ht="12.75" customHeight="1">
      <c r="B360" s="169"/>
      <c r="C360" s="161"/>
      <c r="D360" s="161"/>
      <c r="E360" s="161"/>
      <c r="F360" s="161"/>
      <c r="G360" s="161"/>
      <c r="H360" s="161"/>
    </row>
    <row r="361" spans="2:8" ht="48.75" customHeight="1">
      <c r="B361" s="221" t="s">
        <v>303</v>
      </c>
      <c r="C361" s="221"/>
      <c r="D361" s="221"/>
      <c r="E361" s="221"/>
      <c r="F361" s="221"/>
      <c r="G361" s="221"/>
      <c r="H361" s="221"/>
    </row>
    <row r="362" spans="2:8" ht="12.75" customHeight="1">
      <c r="B362" s="169"/>
      <c r="C362" s="161"/>
      <c r="D362" s="161"/>
      <c r="E362" s="161"/>
      <c r="F362" s="161"/>
      <c r="G362" s="161"/>
      <c r="H362" s="161"/>
    </row>
    <row r="363" spans="2:8" ht="15.75" customHeight="1">
      <c r="B363" s="212" t="s">
        <v>304</v>
      </c>
      <c r="C363" s="212"/>
      <c r="D363" s="212"/>
      <c r="E363" s="211"/>
      <c r="F363" s="211"/>
      <c r="G363" s="211"/>
      <c r="H363" s="211"/>
    </row>
    <row r="364" spans="2:8" ht="15.75" customHeight="1">
      <c r="B364" s="168"/>
      <c r="C364" s="161"/>
      <c r="D364" s="161"/>
      <c r="E364" s="161"/>
      <c r="F364" s="161"/>
      <c r="G364" s="161"/>
      <c r="H364" s="161"/>
    </row>
    <row r="365" spans="2:8" ht="174.75" customHeight="1">
      <c r="B365" s="221" t="s">
        <v>32</v>
      </c>
      <c r="C365" s="221"/>
      <c r="D365" s="221"/>
      <c r="E365" s="221"/>
      <c r="F365" s="221"/>
      <c r="G365" s="221"/>
      <c r="H365" s="221"/>
    </row>
    <row r="366" spans="2:8" ht="12.75" customHeight="1">
      <c r="B366" s="169"/>
      <c r="C366" s="161"/>
      <c r="D366" s="161"/>
      <c r="E366" s="161"/>
      <c r="F366" s="161"/>
      <c r="G366" s="161"/>
      <c r="H366" s="161"/>
    </row>
    <row r="367" ht="18">
      <c r="B367" s="197" t="s">
        <v>95</v>
      </c>
    </row>
    <row r="368" ht="13.5" customHeight="1">
      <c r="B368" s="197"/>
    </row>
    <row r="369" spans="2:12" ht="15.75" hidden="1">
      <c r="B369" s="45" t="s">
        <v>149</v>
      </c>
      <c r="C369" s="17"/>
      <c r="D369" s="17"/>
      <c r="E369" s="17"/>
      <c r="F369" s="17"/>
      <c r="G369" s="17"/>
      <c r="H369" s="17"/>
      <c r="I369" s="17"/>
      <c r="J369" s="17"/>
      <c r="K369" s="17"/>
      <c r="L369" s="17"/>
    </row>
    <row r="370" spans="2:12" ht="38.25" hidden="1">
      <c r="B370" s="51" t="s">
        <v>131</v>
      </c>
      <c r="C370" s="51" t="s">
        <v>65</v>
      </c>
      <c r="D370" s="51" t="s">
        <v>75</v>
      </c>
      <c r="E370" s="51" t="s">
        <v>54</v>
      </c>
      <c r="F370" s="51" t="s">
        <v>84</v>
      </c>
      <c r="G370" s="51" t="s">
        <v>55</v>
      </c>
      <c r="H370" s="51" t="s">
        <v>59</v>
      </c>
      <c r="I370" s="51" t="s">
        <v>130</v>
      </c>
      <c r="J370" s="51" t="s">
        <v>86</v>
      </c>
      <c r="K370" s="51" t="s">
        <v>80</v>
      </c>
      <c r="L370" s="51" t="s">
        <v>15</v>
      </c>
    </row>
    <row r="371" spans="2:12" ht="15.75" hidden="1">
      <c r="B371" s="21" t="s">
        <v>90</v>
      </c>
      <c r="C371" s="21">
        <v>89</v>
      </c>
      <c r="D371" s="38">
        <v>88</v>
      </c>
      <c r="E371" s="38">
        <v>83</v>
      </c>
      <c r="F371" s="38">
        <v>81</v>
      </c>
      <c r="G371" s="38">
        <v>96</v>
      </c>
      <c r="H371" s="21">
        <v>90</v>
      </c>
      <c r="I371" s="21">
        <v>96</v>
      </c>
      <c r="J371" s="21">
        <v>87</v>
      </c>
      <c r="K371" s="21">
        <v>90</v>
      </c>
      <c r="L371" s="21">
        <v>81</v>
      </c>
    </row>
    <row r="372" spans="2:12" ht="15.75" hidden="1">
      <c r="B372" s="21" t="s">
        <v>70</v>
      </c>
      <c r="C372" s="21">
        <v>82</v>
      </c>
      <c r="D372" s="38">
        <v>83</v>
      </c>
      <c r="E372" s="38">
        <v>72</v>
      </c>
      <c r="F372" s="38">
        <v>77</v>
      </c>
      <c r="G372" s="38">
        <v>93</v>
      </c>
      <c r="H372" s="21">
        <v>89</v>
      </c>
      <c r="I372" s="21">
        <v>96</v>
      </c>
      <c r="J372" s="21">
        <v>84</v>
      </c>
      <c r="K372" s="21">
        <v>82</v>
      </c>
      <c r="L372" s="21">
        <v>75</v>
      </c>
    </row>
    <row r="373" spans="2:12" ht="12" customHeight="1" hidden="1">
      <c r="B373" s="52" t="s">
        <v>60</v>
      </c>
      <c r="C373" s="53"/>
      <c r="D373" s="53"/>
      <c r="E373" s="53"/>
      <c r="F373" s="53"/>
      <c r="G373" s="53"/>
      <c r="H373" s="53"/>
      <c r="I373" s="53"/>
      <c r="J373" s="53"/>
      <c r="K373" s="53"/>
      <c r="L373" s="53"/>
    </row>
    <row r="374" spans="2:12" ht="12.75" hidden="1">
      <c r="B374" s="17"/>
      <c r="C374" s="17"/>
      <c r="D374" s="17"/>
      <c r="E374" s="17"/>
      <c r="F374" s="17"/>
      <c r="G374" s="17"/>
      <c r="H374" s="17"/>
      <c r="I374" s="17"/>
      <c r="J374" s="17"/>
      <c r="K374" s="17"/>
      <c r="L374" s="17"/>
    </row>
    <row r="375" spans="2:12" ht="38.25" hidden="1">
      <c r="B375" s="41" t="s">
        <v>131</v>
      </c>
      <c r="C375" s="41" t="s">
        <v>65</v>
      </c>
      <c r="D375" s="41" t="s">
        <v>75</v>
      </c>
      <c r="E375" s="41" t="s">
        <v>54</v>
      </c>
      <c r="F375" s="41" t="s">
        <v>84</v>
      </c>
      <c r="G375" s="41" t="s">
        <v>55</v>
      </c>
      <c r="H375" s="41" t="s">
        <v>59</v>
      </c>
      <c r="I375" s="41" t="s">
        <v>130</v>
      </c>
      <c r="J375" s="41" t="s">
        <v>86</v>
      </c>
      <c r="K375" s="41" t="s">
        <v>80</v>
      </c>
      <c r="L375" s="41" t="s">
        <v>15</v>
      </c>
    </row>
    <row r="376" spans="2:12" ht="12.75" hidden="1">
      <c r="B376" s="7" t="s">
        <v>129</v>
      </c>
      <c r="C376" s="25">
        <v>91</v>
      </c>
      <c r="D376" s="25">
        <v>90</v>
      </c>
      <c r="E376" s="25">
        <v>86</v>
      </c>
      <c r="F376" s="25">
        <v>84</v>
      </c>
      <c r="G376" s="25">
        <v>97</v>
      </c>
      <c r="H376" s="25">
        <v>94</v>
      </c>
      <c r="I376" s="25">
        <v>97</v>
      </c>
      <c r="J376" s="25">
        <v>89</v>
      </c>
      <c r="K376" s="25">
        <v>91</v>
      </c>
      <c r="L376" s="25">
        <v>84</v>
      </c>
    </row>
    <row r="377" spans="2:12" ht="12.75" hidden="1">
      <c r="B377" s="7" t="s">
        <v>70</v>
      </c>
      <c r="C377" s="25">
        <v>90</v>
      </c>
      <c r="D377" s="25">
        <v>90</v>
      </c>
      <c r="E377" s="25">
        <v>82</v>
      </c>
      <c r="F377" s="25">
        <v>86</v>
      </c>
      <c r="G377" s="25">
        <v>96</v>
      </c>
      <c r="H377" s="25">
        <v>92</v>
      </c>
      <c r="I377" s="25">
        <v>97</v>
      </c>
      <c r="J377" s="25">
        <v>90</v>
      </c>
      <c r="K377" s="25">
        <v>90</v>
      </c>
      <c r="L377" s="25">
        <v>85</v>
      </c>
    </row>
    <row r="378" spans="2:12" ht="12" customHeight="1" hidden="1">
      <c r="B378" s="220" t="s">
        <v>60</v>
      </c>
      <c r="C378" s="220"/>
      <c r="D378" s="220"/>
      <c r="E378" s="220"/>
      <c r="F378" s="220"/>
      <c r="G378" s="220"/>
      <c r="H378" s="220"/>
      <c r="I378" s="220"/>
      <c r="J378" s="220"/>
      <c r="K378" s="220"/>
      <c r="L378" s="220"/>
    </row>
    <row r="379" spans="2:12" ht="12.75" hidden="1">
      <c r="B379" s="17"/>
      <c r="C379" s="17"/>
      <c r="D379" s="17"/>
      <c r="E379" s="17"/>
      <c r="F379" s="17"/>
      <c r="G379" s="17"/>
      <c r="H379" s="17"/>
      <c r="I379" s="17"/>
      <c r="J379" s="17"/>
      <c r="K379" s="17"/>
      <c r="L379" s="17"/>
    </row>
    <row r="380" spans="2:12" ht="38.25" hidden="1">
      <c r="B380" s="54" t="s">
        <v>131</v>
      </c>
      <c r="C380" s="54" t="s">
        <v>65</v>
      </c>
      <c r="D380" s="54" t="s">
        <v>75</v>
      </c>
      <c r="E380" s="54" t="s">
        <v>54</v>
      </c>
      <c r="F380" s="54" t="s">
        <v>84</v>
      </c>
      <c r="G380" s="54" t="s">
        <v>55</v>
      </c>
      <c r="H380" s="54" t="s">
        <v>59</v>
      </c>
      <c r="I380" s="54" t="s">
        <v>130</v>
      </c>
      <c r="J380" s="54" t="s">
        <v>86</v>
      </c>
      <c r="K380" s="54" t="s">
        <v>80</v>
      </c>
      <c r="L380" s="54" t="s">
        <v>15</v>
      </c>
    </row>
    <row r="381" spans="2:12" ht="15.75" hidden="1">
      <c r="B381" s="34" t="s">
        <v>90</v>
      </c>
      <c r="C381" s="55">
        <v>89.6</v>
      </c>
      <c r="D381" s="55">
        <v>88.1</v>
      </c>
      <c r="E381" s="55">
        <v>80.9</v>
      </c>
      <c r="F381" s="55">
        <v>80.9</v>
      </c>
      <c r="G381" s="55">
        <v>96</v>
      </c>
      <c r="H381" s="55">
        <v>93.8</v>
      </c>
      <c r="I381" s="55">
        <v>95.1</v>
      </c>
      <c r="J381" s="55">
        <v>86.6</v>
      </c>
      <c r="K381" s="55">
        <v>89.6</v>
      </c>
      <c r="L381" s="55">
        <v>79.7</v>
      </c>
    </row>
    <row r="382" spans="2:12" ht="8.25" customHeight="1" hidden="1">
      <c r="B382" s="34" t="s">
        <v>70</v>
      </c>
      <c r="C382" s="55">
        <v>90.8</v>
      </c>
      <c r="D382" s="55">
        <v>90.2</v>
      </c>
      <c r="E382" s="55">
        <v>82.2</v>
      </c>
      <c r="F382" s="55">
        <v>85.7</v>
      </c>
      <c r="G382" s="55">
        <v>96.6</v>
      </c>
      <c r="H382" s="55">
        <v>95</v>
      </c>
      <c r="I382" s="55">
        <v>96.5</v>
      </c>
      <c r="J382" s="55">
        <v>90.7</v>
      </c>
      <c r="K382" s="55">
        <v>89.6</v>
      </c>
      <c r="L382" s="55">
        <v>84.1</v>
      </c>
    </row>
    <row r="383" spans="2:12" ht="8.25" customHeight="1" hidden="1">
      <c r="B383" s="50" t="s">
        <v>60</v>
      </c>
      <c r="C383" s="50"/>
      <c r="D383" s="50"/>
      <c r="E383" s="50"/>
      <c r="F383" s="50"/>
      <c r="G383" s="50"/>
      <c r="H383" s="50"/>
      <c r="I383" s="50"/>
      <c r="J383" s="50"/>
      <c r="K383" s="50"/>
      <c r="L383" s="50"/>
    </row>
    <row r="384" ht="12" customHeight="1" hidden="1"/>
    <row r="385" spans="1:13" s="183" customFormat="1" ht="33.75" hidden="1">
      <c r="A385" s="180"/>
      <c r="B385" s="181"/>
      <c r="C385" s="186" t="s">
        <v>82</v>
      </c>
      <c r="D385" s="186" t="s">
        <v>75</v>
      </c>
      <c r="E385" s="186" t="s">
        <v>53</v>
      </c>
      <c r="F385" s="186" t="s">
        <v>84</v>
      </c>
      <c r="G385" s="186" t="s">
        <v>85</v>
      </c>
      <c r="H385" s="182" t="s">
        <v>59</v>
      </c>
      <c r="I385" s="182" t="s">
        <v>130</v>
      </c>
      <c r="J385" s="182" t="s">
        <v>86</v>
      </c>
      <c r="K385" s="182" t="s">
        <v>80</v>
      </c>
      <c r="L385" s="182" t="s">
        <v>15</v>
      </c>
      <c r="M385" s="181"/>
    </row>
    <row r="386" spans="1:13" s="183" customFormat="1" ht="12.75" hidden="1">
      <c r="A386" s="180">
        <v>1</v>
      </c>
      <c r="B386" s="181" t="str">
        <f aca="true" t="shared" si="9" ref="B386:L386">INDEX(B381:B382,$A$386)</f>
        <v>Reading</v>
      </c>
      <c r="C386" s="184">
        <f t="shared" si="9"/>
        <v>89.6</v>
      </c>
      <c r="D386" s="184">
        <f t="shared" si="9"/>
        <v>88.1</v>
      </c>
      <c r="E386" s="184">
        <f t="shared" si="9"/>
        <v>80.9</v>
      </c>
      <c r="F386" s="184">
        <f t="shared" si="9"/>
        <v>80.9</v>
      </c>
      <c r="G386" s="184">
        <f t="shared" si="9"/>
        <v>96</v>
      </c>
      <c r="H386" s="184">
        <f t="shared" si="9"/>
        <v>93.8</v>
      </c>
      <c r="I386" s="184">
        <f t="shared" si="9"/>
        <v>95.1</v>
      </c>
      <c r="J386" s="184">
        <f t="shared" si="9"/>
        <v>86.6</v>
      </c>
      <c r="K386" s="184">
        <f t="shared" si="9"/>
        <v>89.6</v>
      </c>
      <c r="L386" s="184">
        <f t="shared" si="9"/>
        <v>79.7</v>
      </c>
      <c r="M386" s="181" t="s">
        <v>78</v>
      </c>
    </row>
    <row r="387" spans="1:13" s="183" customFormat="1" ht="12.75" hidden="1">
      <c r="A387" s="180"/>
      <c r="B387" s="181" t="str">
        <f aca="true" t="shared" si="10" ref="B387:L387">INDEX(B376:B377,$A$386)</f>
        <v>Reading </v>
      </c>
      <c r="C387" s="184">
        <f t="shared" si="10"/>
        <v>91</v>
      </c>
      <c r="D387" s="184">
        <f t="shared" si="10"/>
        <v>90</v>
      </c>
      <c r="E387" s="184">
        <f t="shared" si="10"/>
        <v>86</v>
      </c>
      <c r="F387" s="184">
        <f t="shared" si="10"/>
        <v>84</v>
      </c>
      <c r="G387" s="184">
        <f t="shared" si="10"/>
        <v>97</v>
      </c>
      <c r="H387" s="184">
        <f t="shared" si="10"/>
        <v>94</v>
      </c>
      <c r="I387" s="184">
        <f t="shared" si="10"/>
        <v>97</v>
      </c>
      <c r="J387" s="184">
        <f t="shared" si="10"/>
        <v>89</v>
      </c>
      <c r="K387" s="184">
        <f t="shared" si="10"/>
        <v>91</v>
      </c>
      <c r="L387" s="184">
        <f t="shared" si="10"/>
        <v>84</v>
      </c>
      <c r="M387" s="181" t="s">
        <v>63</v>
      </c>
    </row>
    <row r="388" spans="1:13" s="183" customFormat="1" ht="12.75" hidden="1">
      <c r="A388" s="180"/>
      <c r="B388" s="181" t="str">
        <f aca="true" t="shared" si="11" ref="B388:L388">INDEX(B371:B372,$A$386)</f>
        <v>Reading</v>
      </c>
      <c r="C388" s="184">
        <f t="shared" si="11"/>
        <v>89</v>
      </c>
      <c r="D388" s="184">
        <f t="shared" si="11"/>
        <v>88</v>
      </c>
      <c r="E388" s="184">
        <f t="shared" si="11"/>
        <v>83</v>
      </c>
      <c r="F388" s="184">
        <f t="shared" si="11"/>
        <v>81</v>
      </c>
      <c r="G388" s="184">
        <f t="shared" si="11"/>
        <v>96</v>
      </c>
      <c r="H388" s="184">
        <f t="shared" si="11"/>
        <v>90</v>
      </c>
      <c r="I388" s="184">
        <f t="shared" si="11"/>
        <v>96</v>
      </c>
      <c r="J388" s="184">
        <f t="shared" si="11"/>
        <v>87</v>
      </c>
      <c r="K388" s="184">
        <f t="shared" si="11"/>
        <v>90</v>
      </c>
      <c r="L388" s="184">
        <f t="shared" si="11"/>
        <v>81</v>
      </c>
      <c r="M388" s="181" t="s">
        <v>64</v>
      </c>
    </row>
    <row r="389" ht="12.75" hidden="1"/>
    <row r="411" ht="12.75">
      <c r="B411" s="174" t="s">
        <v>296</v>
      </c>
    </row>
    <row r="412" ht="12.75">
      <c r="B412" s="3"/>
    </row>
    <row r="413" spans="2:8" ht="95.25" customHeight="1">
      <c r="B413" s="219" t="s">
        <v>33</v>
      </c>
      <c r="C413" s="219"/>
      <c r="D413" s="219"/>
      <c r="E413" s="219"/>
      <c r="F413" s="219"/>
      <c r="G413" s="219"/>
      <c r="H413" s="219"/>
    </row>
    <row r="414" ht="12.75">
      <c r="B414" s="3"/>
    </row>
    <row r="415" ht="18">
      <c r="B415" s="197" t="s">
        <v>96</v>
      </c>
    </row>
    <row r="416" spans="2:12" ht="12.75" customHeight="1">
      <c r="B416" s="45"/>
      <c r="C416" s="17"/>
      <c r="D416" s="17"/>
      <c r="E416" s="17"/>
      <c r="F416" s="17"/>
      <c r="G416" s="17"/>
      <c r="H416" s="17"/>
      <c r="I416" s="17"/>
      <c r="J416" s="17"/>
      <c r="K416" s="17"/>
      <c r="L416" s="17"/>
    </row>
    <row r="417" spans="2:12" ht="12.75" hidden="1">
      <c r="B417" s="17"/>
      <c r="C417" s="17"/>
      <c r="D417" s="17"/>
      <c r="E417" s="17"/>
      <c r="F417" s="17"/>
      <c r="G417" s="17"/>
      <c r="H417" s="17"/>
      <c r="I417" s="17"/>
      <c r="J417" s="17"/>
      <c r="K417" s="17"/>
      <c r="L417" s="17"/>
    </row>
    <row r="418" spans="2:12" ht="47.25" hidden="1">
      <c r="B418" s="57" t="s">
        <v>132</v>
      </c>
      <c r="C418" s="58" t="s">
        <v>65</v>
      </c>
      <c r="D418" s="57" t="s">
        <v>75</v>
      </c>
      <c r="E418" s="57" t="s">
        <v>53</v>
      </c>
      <c r="F418" s="57" t="s">
        <v>52</v>
      </c>
      <c r="G418" s="57" t="s">
        <v>55</v>
      </c>
      <c r="H418" s="57" t="s">
        <v>61</v>
      </c>
      <c r="I418" s="57" t="s">
        <v>122</v>
      </c>
      <c r="J418" s="57" t="s">
        <v>79</v>
      </c>
      <c r="K418" s="57" t="s">
        <v>80</v>
      </c>
      <c r="L418" s="57" t="s">
        <v>14</v>
      </c>
    </row>
    <row r="419" spans="2:12" ht="16.5" hidden="1" thickBot="1">
      <c r="B419" s="59" t="s">
        <v>90</v>
      </c>
      <c r="C419" s="60">
        <v>89</v>
      </c>
      <c r="D419" s="19">
        <v>89</v>
      </c>
      <c r="E419" s="61">
        <v>91</v>
      </c>
      <c r="F419" s="61">
        <v>84</v>
      </c>
      <c r="G419" s="61">
        <v>85</v>
      </c>
      <c r="H419" s="18">
        <v>94</v>
      </c>
      <c r="I419" s="19">
        <v>95</v>
      </c>
      <c r="J419" s="18">
        <v>90</v>
      </c>
      <c r="K419" s="19">
        <v>92</v>
      </c>
      <c r="L419" s="19">
        <v>84</v>
      </c>
    </row>
    <row r="420" spans="2:12" ht="16.5" hidden="1" thickBot="1">
      <c r="B420" s="59" t="s">
        <v>70</v>
      </c>
      <c r="C420" s="59">
        <v>82</v>
      </c>
      <c r="D420" s="20">
        <v>82</v>
      </c>
      <c r="E420" s="62">
        <v>85</v>
      </c>
      <c r="F420" s="62">
        <v>71</v>
      </c>
      <c r="G420" s="62">
        <v>76</v>
      </c>
      <c r="H420" s="59">
        <v>86</v>
      </c>
      <c r="I420" s="20">
        <v>92</v>
      </c>
      <c r="J420" s="59">
        <v>86</v>
      </c>
      <c r="K420" s="20">
        <v>84</v>
      </c>
      <c r="L420" s="20">
        <v>74</v>
      </c>
    </row>
    <row r="421" spans="2:12" ht="12.75" hidden="1">
      <c r="B421" s="17"/>
      <c r="C421" s="17"/>
      <c r="D421" s="17"/>
      <c r="E421" s="17"/>
      <c r="F421" s="17"/>
      <c r="G421" s="17"/>
      <c r="H421" s="17"/>
      <c r="I421" s="17"/>
      <c r="J421" s="17"/>
      <c r="K421" s="17"/>
      <c r="L421" s="17"/>
    </row>
    <row r="422" spans="2:12" ht="10.5" customHeight="1" hidden="1">
      <c r="B422" s="17"/>
      <c r="C422" s="17"/>
      <c r="D422" s="17"/>
      <c r="E422" s="17"/>
      <c r="F422" s="17"/>
      <c r="G422" s="17"/>
      <c r="H422" s="17"/>
      <c r="I422" s="17"/>
      <c r="J422" s="17"/>
      <c r="K422" s="17"/>
      <c r="L422" s="17"/>
    </row>
    <row r="423" spans="2:12" ht="39" hidden="1" thickBot="1">
      <c r="B423" s="63" t="s">
        <v>132</v>
      </c>
      <c r="C423" s="64" t="s">
        <v>65</v>
      </c>
      <c r="D423" s="64" t="s">
        <v>75</v>
      </c>
      <c r="E423" s="64" t="s">
        <v>53</v>
      </c>
      <c r="F423" s="64" t="s">
        <v>52</v>
      </c>
      <c r="G423" s="64" t="s">
        <v>55</v>
      </c>
      <c r="H423" s="64" t="s">
        <v>61</v>
      </c>
      <c r="I423" s="64" t="s">
        <v>122</v>
      </c>
      <c r="J423" s="64" t="s">
        <v>79</v>
      </c>
      <c r="K423" s="64" t="s">
        <v>80</v>
      </c>
      <c r="L423" s="64" t="s">
        <v>14</v>
      </c>
    </row>
    <row r="424" spans="2:12" ht="13.5" hidden="1" thickBot="1">
      <c r="B424" s="15" t="s">
        <v>129</v>
      </c>
      <c r="C424" s="65">
        <v>91</v>
      </c>
      <c r="D424" s="66">
        <v>93</v>
      </c>
      <c r="E424" s="67">
        <v>87</v>
      </c>
      <c r="F424" s="67">
        <v>87</v>
      </c>
      <c r="G424" s="67">
        <v>96</v>
      </c>
      <c r="H424" s="65">
        <v>96</v>
      </c>
      <c r="I424" s="66">
        <v>95</v>
      </c>
      <c r="J424" s="65">
        <v>92</v>
      </c>
      <c r="K424" s="66">
        <v>93</v>
      </c>
      <c r="L424" s="66">
        <v>87</v>
      </c>
    </row>
    <row r="425" spans="2:12" ht="13.5" hidden="1" thickBot="1">
      <c r="B425" s="15" t="s">
        <v>70</v>
      </c>
      <c r="C425" s="68">
        <v>90</v>
      </c>
      <c r="D425" s="16">
        <v>92</v>
      </c>
      <c r="E425" s="69">
        <v>81</v>
      </c>
      <c r="F425" s="69">
        <v>86</v>
      </c>
      <c r="G425" s="69">
        <v>96</v>
      </c>
      <c r="H425" s="68">
        <v>90</v>
      </c>
      <c r="I425" s="16">
        <v>94</v>
      </c>
      <c r="J425" s="68">
        <v>93</v>
      </c>
      <c r="K425" s="16">
        <v>91</v>
      </c>
      <c r="L425" s="16">
        <v>85</v>
      </c>
    </row>
    <row r="426" spans="2:12" ht="12.75" hidden="1">
      <c r="B426" s="17"/>
      <c r="C426" s="17"/>
      <c r="D426" s="17"/>
      <c r="E426" s="17"/>
      <c r="F426" s="17"/>
      <c r="G426" s="17"/>
      <c r="H426" s="17"/>
      <c r="I426" s="17"/>
      <c r="J426" s="17"/>
      <c r="K426" s="17"/>
      <c r="L426" s="17"/>
    </row>
    <row r="427" spans="2:12" ht="12.75" hidden="1">
      <c r="B427" s="17"/>
      <c r="C427" s="17"/>
      <c r="D427" s="17"/>
      <c r="E427" s="17"/>
      <c r="F427" s="17"/>
      <c r="G427" s="17"/>
      <c r="H427" s="17"/>
      <c r="I427" s="17"/>
      <c r="J427" s="17"/>
      <c r="K427" s="17"/>
      <c r="L427" s="17"/>
    </row>
    <row r="428" spans="2:12" ht="48" hidden="1" thickBot="1">
      <c r="B428" s="70" t="s">
        <v>132</v>
      </c>
      <c r="C428" s="70" t="s">
        <v>65</v>
      </c>
      <c r="D428" s="70" t="s">
        <v>75</v>
      </c>
      <c r="E428" s="70" t="s">
        <v>53</v>
      </c>
      <c r="F428" s="70" t="s">
        <v>52</v>
      </c>
      <c r="G428" s="70" t="s">
        <v>55</v>
      </c>
      <c r="H428" s="70" t="s">
        <v>61</v>
      </c>
      <c r="I428" s="70" t="s">
        <v>122</v>
      </c>
      <c r="J428" s="70" t="s">
        <v>79</v>
      </c>
      <c r="K428" s="70" t="s">
        <v>80</v>
      </c>
      <c r="L428" s="70" t="s">
        <v>14</v>
      </c>
    </row>
    <row r="429" spans="2:12" ht="16.5" hidden="1" thickBot="1">
      <c r="B429" s="70" t="s">
        <v>90</v>
      </c>
      <c r="C429" s="71">
        <v>90</v>
      </c>
      <c r="D429" s="71">
        <v>92</v>
      </c>
      <c r="E429" s="71">
        <v>85</v>
      </c>
      <c r="F429" s="71">
        <v>85</v>
      </c>
      <c r="G429" s="71">
        <v>96</v>
      </c>
      <c r="H429" s="71">
        <v>95</v>
      </c>
      <c r="I429" s="71">
        <v>93</v>
      </c>
      <c r="J429" s="71">
        <v>91</v>
      </c>
      <c r="K429" s="71">
        <v>93</v>
      </c>
      <c r="L429" s="71">
        <v>84</v>
      </c>
    </row>
    <row r="430" spans="2:12" ht="16.5" hidden="1" thickBot="1">
      <c r="B430" s="72" t="s">
        <v>70</v>
      </c>
      <c r="C430" s="73">
        <v>91</v>
      </c>
      <c r="D430" s="73">
        <v>91</v>
      </c>
      <c r="E430" s="73">
        <v>80</v>
      </c>
      <c r="F430" s="73">
        <v>86</v>
      </c>
      <c r="G430" s="73">
        <v>96</v>
      </c>
      <c r="H430" s="73">
        <v>97</v>
      </c>
      <c r="I430" s="73">
        <v>95</v>
      </c>
      <c r="J430" s="73">
        <v>92</v>
      </c>
      <c r="K430" s="73">
        <v>91</v>
      </c>
      <c r="L430" s="73">
        <v>94</v>
      </c>
    </row>
    <row r="431" spans="2:12" ht="15.75" hidden="1">
      <c r="B431" s="74"/>
      <c r="C431" s="74"/>
      <c r="D431" s="74"/>
      <c r="E431" s="74"/>
      <c r="F431" s="74"/>
      <c r="G431" s="74"/>
      <c r="H431" s="74"/>
      <c r="I431" s="74"/>
      <c r="J431" s="74"/>
      <c r="K431" s="74"/>
      <c r="L431" s="74"/>
    </row>
    <row r="432" spans="2:12" ht="15.75" customHeight="1" hidden="1">
      <c r="B432" s="218" t="s">
        <v>151</v>
      </c>
      <c r="C432" s="218"/>
      <c r="D432" s="218"/>
      <c r="E432" s="218"/>
      <c r="F432" s="218"/>
      <c r="G432" s="218"/>
      <c r="H432" s="218"/>
      <c r="I432" s="218"/>
      <c r="J432" s="218"/>
      <c r="K432" s="218"/>
      <c r="L432" s="218"/>
    </row>
    <row r="433" ht="12.75" hidden="1"/>
    <row r="434" spans="1:13" s="183" customFormat="1" ht="33.75" hidden="1">
      <c r="A434" s="180"/>
      <c r="B434" s="181"/>
      <c r="C434" s="185" t="s">
        <v>65</v>
      </c>
      <c r="D434" s="185" t="s">
        <v>75</v>
      </c>
      <c r="E434" s="185" t="s">
        <v>53</v>
      </c>
      <c r="F434" s="185" t="s">
        <v>52</v>
      </c>
      <c r="G434" s="185" t="s">
        <v>55</v>
      </c>
      <c r="H434" s="185" t="s">
        <v>61</v>
      </c>
      <c r="I434" s="185" t="s">
        <v>122</v>
      </c>
      <c r="J434" s="185" t="s">
        <v>79</v>
      </c>
      <c r="K434" s="185" t="s">
        <v>80</v>
      </c>
      <c r="L434" s="185" t="s">
        <v>14</v>
      </c>
      <c r="M434" s="181"/>
    </row>
    <row r="435" spans="1:13" s="183" customFormat="1" ht="12.75" hidden="1">
      <c r="A435" s="180">
        <v>1</v>
      </c>
      <c r="B435" s="181" t="str">
        <f aca="true" t="shared" si="12" ref="B435:L435">INDEX(B429:B430,$A$435)</f>
        <v>Reading</v>
      </c>
      <c r="C435" s="184">
        <f t="shared" si="12"/>
        <v>90</v>
      </c>
      <c r="D435" s="184">
        <f t="shared" si="12"/>
        <v>92</v>
      </c>
      <c r="E435" s="184">
        <f t="shared" si="12"/>
        <v>85</v>
      </c>
      <c r="F435" s="184">
        <f t="shared" si="12"/>
        <v>85</v>
      </c>
      <c r="G435" s="184">
        <f t="shared" si="12"/>
        <v>96</v>
      </c>
      <c r="H435" s="184">
        <f t="shared" si="12"/>
        <v>95</v>
      </c>
      <c r="I435" s="184">
        <f t="shared" si="12"/>
        <v>93</v>
      </c>
      <c r="J435" s="184">
        <f t="shared" si="12"/>
        <v>91</v>
      </c>
      <c r="K435" s="184">
        <f t="shared" si="12"/>
        <v>93</v>
      </c>
      <c r="L435" s="184">
        <f t="shared" si="12"/>
        <v>84</v>
      </c>
      <c r="M435" s="181" t="s">
        <v>78</v>
      </c>
    </row>
    <row r="436" spans="1:13" s="183" customFormat="1" ht="12.75" hidden="1">
      <c r="A436" s="180"/>
      <c r="B436" s="181" t="str">
        <f aca="true" t="shared" si="13" ref="B436:L436">INDEX(B424:B425,$A$435)</f>
        <v>Reading </v>
      </c>
      <c r="C436" s="184">
        <f t="shared" si="13"/>
        <v>91</v>
      </c>
      <c r="D436" s="184">
        <f t="shared" si="13"/>
        <v>93</v>
      </c>
      <c r="E436" s="184">
        <f t="shared" si="13"/>
        <v>87</v>
      </c>
      <c r="F436" s="184">
        <f t="shared" si="13"/>
        <v>87</v>
      </c>
      <c r="G436" s="184">
        <f t="shared" si="13"/>
        <v>96</v>
      </c>
      <c r="H436" s="184">
        <f t="shared" si="13"/>
        <v>96</v>
      </c>
      <c r="I436" s="184">
        <f t="shared" si="13"/>
        <v>95</v>
      </c>
      <c r="J436" s="184">
        <f t="shared" si="13"/>
        <v>92</v>
      </c>
      <c r="K436" s="184">
        <f t="shared" si="13"/>
        <v>93</v>
      </c>
      <c r="L436" s="184">
        <f t="shared" si="13"/>
        <v>87</v>
      </c>
      <c r="M436" s="181" t="s">
        <v>63</v>
      </c>
    </row>
    <row r="437" spans="1:13" s="183" customFormat="1" ht="12.75" hidden="1">
      <c r="A437" s="180"/>
      <c r="B437" s="181" t="str">
        <f aca="true" t="shared" si="14" ref="B437:L437">INDEX(B419:B420,$A$435)</f>
        <v>Reading</v>
      </c>
      <c r="C437" s="184">
        <f t="shared" si="14"/>
        <v>89</v>
      </c>
      <c r="D437" s="184">
        <f t="shared" si="14"/>
        <v>89</v>
      </c>
      <c r="E437" s="184">
        <f t="shared" si="14"/>
        <v>91</v>
      </c>
      <c r="F437" s="184">
        <f t="shared" si="14"/>
        <v>84</v>
      </c>
      <c r="G437" s="184">
        <f t="shared" si="14"/>
        <v>85</v>
      </c>
      <c r="H437" s="184">
        <f t="shared" si="14"/>
        <v>94</v>
      </c>
      <c r="I437" s="184">
        <f t="shared" si="14"/>
        <v>95</v>
      </c>
      <c r="J437" s="184">
        <f t="shared" si="14"/>
        <v>90</v>
      </c>
      <c r="K437" s="184">
        <f t="shared" si="14"/>
        <v>92</v>
      </c>
      <c r="L437" s="184">
        <f t="shared" si="14"/>
        <v>84</v>
      </c>
      <c r="M437" s="181" t="s">
        <v>64</v>
      </c>
    </row>
    <row r="438" ht="12.75" hidden="1"/>
    <row r="460" ht="12.75">
      <c r="B460" s="174" t="s">
        <v>296</v>
      </c>
    </row>
    <row r="461" ht="12.75">
      <c r="B461" s="3"/>
    </row>
    <row r="462" spans="2:8" ht="66.75" customHeight="1">
      <c r="B462" s="219" t="s">
        <v>6</v>
      </c>
      <c r="C462" s="219"/>
      <c r="D462" s="219"/>
      <c r="E462" s="219"/>
      <c r="F462" s="219"/>
      <c r="G462" s="219"/>
      <c r="H462" s="219"/>
    </row>
    <row r="463" ht="12.75">
      <c r="B463" s="3"/>
    </row>
    <row r="464" ht="19.5" customHeight="1">
      <c r="B464" s="197" t="s">
        <v>97</v>
      </c>
    </row>
    <row r="465" ht="12.75" hidden="1"/>
    <row r="466" spans="2:12" ht="15.75" hidden="1">
      <c r="B466" s="45" t="s">
        <v>133</v>
      </c>
      <c r="C466" s="17"/>
      <c r="D466" s="17"/>
      <c r="E466" s="17"/>
      <c r="F466" s="17"/>
      <c r="G466" s="17"/>
      <c r="H466" s="17"/>
      <c r="I466" s="17"/>
      <c r="J466" s="17"/>
      <c r="K466" s="17"/>
      <c r="L466" s="17"/>
    </row>
    <row r="467" spans="2:12" ht="12.75" hidden="1">
      <c r="B467" s="17"/>
      <c r="C467" s="17"/>
      <c r="D467" s="17"/>
      <c r="E467" s="17"/>
      <c r="F467" s="17"/>
      <c r="G467" s="17"/>
      <c r="H467" s="17"/>
      <c r="I467" s="17"/>
      <c r="J467" s="17"/>
      <c r="K467" s="17"/>
      <c r="L467" s="17"/>
    </row>
    <row r="468" spans="2:12" ht="12.75" hidden="1">
      <c r="B468" s="224" t="s">
        <v>134</v>
      </c>
      <c r="C468" s="240" t="s">
        <v>145</v>
      </c>
      <c r="D468" s="224" t="s">
        <v>135</v>
      </c>
      <c r="E468" s="224" t="s">
        <v>136</v>
      </c>
      <c r="F468" s="224" t="s">
        <v>137</v>
      </c>
      <c r="G468" s="224" t="s">
        <v>138</v>
      </c>
      <c r="H468" s="224" t="s">
        <v>67</v>
      </c>
      <c r="I468" s="224" t="s">
        <v>139</v>
      </c>
      <c r="J468" s="224" t="s">
        <v>140</v>
      </c>
      <c r="K468" s="224" t="s">
        <v>141</v>
      </c>
      <c r="L468" s="224" t="s">
        <v>13</v>
      </c>
    </row>
    <row r="469" spans="2:12" ht="13.5" hidden="1" thickBot="1">
      <c r="B469" s="225"/>
      <c r="C469" s="241"/>
      <c r="D469" s="225"/>
      <c r="E469" s="225"/>
      <c r="F469" s="225"/>
      <c r="G469" s="225"/>
      <c r="H469" s="225"/>
      <c r="I469" s="225"/>
      <c r="J469" s="225"/>
      <c r="K469" s="225"/>
      <c r="L469" s="225"/>
    </row>
    <row r="470" spans="2:12" ht="16.5" hidden="1" thickBot="1">
      <c r="B470" s="59" t="s">
        <v>90</v>
      </c>
      <c r="C470" s="20">
        <v>89</v>
      </c>
      <c r="D470" s="62">
        <v>90</v>
      </c>
      <c r="E470" s="62">
        <v>84</v>
      </c>
      <c r="F470" s="62">
        <v>83</v>
      </c>
      <c r="G470" s="62">
        <v>96</v>
      </c>
      <c r="H470" s="20">
        <v>92</v>
      </c>
      <c r="I470" s="20">
        <v>96</v>
      </c>
      <c r="J470" s="20">
        <v>89</v>
      </c>
      <c r="K470" s="20">
        <v>91</v>
      </c>
      <c r="L470" s="20">
        <v>83</v>
      </c>
    </row>
    <row r="471" spans="2:12" ht="16.5" hidden="1" thickBot="1">
      <c r="B471" s="59" t="s">
        <v>70</v>
      </c>
      <c r="C471" s="20">
        <v>82</v>
      </c>
      <c r="D471" s="62">
        <v>84</v>
      </c>
      <c r="E471" s="62">
        <v>72</v>
      </c>
      <c r="F471" s="62">
        <v>77</v>
      </c>
      <c r="G471" s="62">
        <v>92</v>
      </c>
      <c r="H471" s="20">
        <v>88</v>
      </c>
      <c r="I471" s="20">
        <v>94</v>
      </c>
      <c r="J471" s="20">
        <v>85</v>
      </c>
      <c r="K471" s="20">
        <v>83</v>
      </c>
      <c r="L471" s="20">
        <v>75</v>
      </c>
    </row>
    <row r="472" spans="2:12" ht="12.75" hidden="1">
      <c r="B472" s="17"/>
      <c r="C472" s="17"/>
      <c r="D472" s="17"/>
      <c r="E472" s="17"/>
      <c r="F472" s="17"/>
      <c r="G472" s="17"/>
      <c r="H472" s="17"/>
      <c r="I472" s="17"/>
      <c r="J472" s="17"/>
      <c r="K472" s="17"/>
      <c r="L472" s="17"/>
    </row>
    <row r="473" spans="2:12" ht="12.75" hidden="1">
      <c r="B473" s="17"/>
      <c r="C473" s="17"/>
      <c r="D473" s="17"/>
      <c r="E473" s="17"/>
      <c r="F473" s="17"/>
      <c r="G473" s="17"/>
      <c r="H473" s="17"/>
      <c r="I473" s="17"/>
      <c r="J473" s="17"/>
      <c r="K473" s="17"/>
      <c r="L473" s="17"/>
    </row>
    <row r="474" spans="2:12" ht="39" hidden="1" thickBot="1">
      <c r="B474" s="63" t="s">
        <v>142</v>
      </c>
      <c r="C474" s="64" t="s">
        <v>143</v>
      </c>
      <c r="D474" s="64" t="s">
        <v>144</v>
      </c>
      <c r="E474" s="64" t="s">
        <v>136</v>
      </c>
      <c r="F474" s="64" t="s">
        <v>137</v>
      </c>
      <c r="G474" s="64" t="s">
        <v>138</v>
      </c>
      <c r="H474" s="64" t="s">
        <v>67</v>
      </c>
      <c r="I474" s="64" t="s">
        <v>68</v>
      </c>
      <c r="J474" s="64" t="s">
        <v>140</v>
      </c>
      <c r="K474" s="64" t="s">
        <v>141</v>
      </c>
      <c r="L474" s="64" t="s">
        <v>13</v>
      </c>
    </row>
    <row r="475" spans="2:12" ht="13.5" hidden="1" thickBot="1">
      <c r="B475" s="15" t="s">
        <v>129</v>
      </c>
      <c r="C475" s="16">
        <v>91</v>
      </c>
      <c r="D475" s="16">
        <v>90</v>
      </c>
      <c r="E475" s="69">
        <v>87</v>
      </c>
      <c r="F475" s="69">
        <v>86</v>
      </c>
      <c r="G475" s="69">
        <v>97</v>
      </c>
      <c r="H475" s="16">
        <v>95</v>
      </c>
      <c r="I475" s="16">
        <v>96</v>
      </c>
      <c r="J475" s="16">
        <v>91</v>
      </c>
      <c r="K475" s="16">
        <v>92</v>
      </c>
      <c r="L475" s="16">
        <v>86</v>
      </c>
    </row>
    <row r="476" spans="2:12" ht="13.5" hidden="1" thickBot="1">
      <c r="B476" s="15" t="s">
        <v>70</v>
      </c>
      <c r="C476" s="16">
        <v>90</v>
      </c>
      <c r="D476" s="16">
        <v>90</v>
      </c>
      <c r="E476" s="69">
        <v>82</v>
      </c>
      <c r="F476" s="69">
        <v>86</v>
      </c>
      <c r="G476" s="69">
        <v>91</v>
      </c>
      <c r="H476" s="16">
        <v>91</v>
      </c>
      <c r="I476" s="16">
        <v>96</v>
      </c>
      <c r="J476" s="16">
        <v>92</v>
      </c>
      <c r="K476" s="16">
        <v>91</v>
      </c>
      <c r="L476" s="16">
        <v>85</v>
      </c>
    </row>
    <row r="477" ht="12.75" hidden="1"/>
    <row r="478" ht="12.75" hidden="1"/>
    <row r="479" spans="1:13" s="183" customFormat="1" ht="4.5" customHeight="1" hidden="1">
      <c r="A479" s="180"/>
      <c r="B479" s="181"/>
      <c r="C479" s="185" t="s">
        <v>65</v>
      </c>
      <c r="D479" s="185" t="s">
        <v>75</v>
      </c>
      <c r="E479" s="185" t="s">
        <v>53</v>
      </c>
      <c r="F479" s="185" t="s">
        <v>52</v>
      </c>
      <c r="G479" s="185" t="s">
        <v>55</v>
      </c>
      <c r="H479" s="185" t="s">
        <v>61</v>
      </c>
      <c r="I479" s="185" t="s">
        <v>124</v>
      </c>
      <c r="J479" s="185" t="s">
        <v>86</v>
      </c>
      <c r="K479" s="185" t="s">
        <v>80</v>
      </c>
      <c r="L479" s="185" t="s">
        <v>15</v>
      </c>
      <c r="M479" s="181"/>
    </row>
    <row r="480" spans="1:13" s="183" customFormat="1" ht="12.75" hidden="1">
      <c r="A480" s="180">
        <v>2</v>
      </c>
      <c r="B480" s="181" t="str">
        <f aca="true" t="shared" si="15" ref="B480:L480">INDEX(B475:B476,$A$480)</f>
        <v>Math</v>
      </c>
      <c r="C480" s="184">
        <f t="shared" si="15"/>
        <v>90</v>
      </c>
      <c r="D480" s="184">
        <f t="shared" si="15"/>
        <v>90</v>
      </c>
      <c r="E480" s="184">
        <f t="shared" si="15"/>
        <v>82</v>
      </c>
      <c r="F480" s="184">
        <f t="shared" si="15"/>
        <v>86</v>
      </c>
      <c r="G480" s="184">
        <f t="shared" si="15"/>
        <v>91</v>
      </c>
      <c r="H480" s="184">
        <f t="shared" si="15"/>
        <v>91</v>
      </c>
      <c r="I480" s="184">
        <f t="shared" si="15"/>
        <v>96</v>
      </c>
      <c r="J480" s="184">
        <f t="shared" si="15"/>
        <v>92</v>
      </c>
      <c r="K480" s="184">
        <f t="shared" si="15"/>
        <v>91</v>
      </c>
      <c r="L480" s="184">
        <f t="shared" si="15"/>
        <v>85</v>
      </c>
      <c r="M480" s="181" t="s">
        <v>63</v>
      </c>
    </row>
    <row r="481" spans="1:13" s="183" customFormat="1" ht="12.75" hidden="1">
      <c r="A481" s="180"/>
      <c r="B481" s="181" t="str">
        <f aca="true" t="shared" si="16" ref="B481:L481">INDEX(B470:B471,$A$480)</f>
        <v>Math</v>
      </c>
      <c r="C481" s="184">
        <f t="shared" si="16"/>
        <v>82</v>
      </c>
      <c r="D481" s="184">
        <f t="shared" si="16"/>
        <v>84</v>
      </c>
      <c r="E481" s="184">
        <f t="shared" si="16"/>
        <v>72</v>
      </c>
      <c r="F481" s="184">
        <f t="shared" si="16"/>
        <v>77</v>
      </c>
      <c r="G481" s="184">
        <f t="shared" si="16"/>
        <v>92</v>
      </c>
      <c r="H481" s="184">
        <f t="shared" si="16"/>
        <v>88</v>
      </c>
      <c r="I481" s="184">
        <f t="shared" si="16"/>
        <v>94</v>
      </c>
      <c r="J481" s="184">
        <f t="shared" si="16"/>
        <v>85</v>
      </c>
      <c r="K481" s="184">
        <f t="shared" si="16"/>
        <v>83</v>
      </c>
      <c r="L481" s="184">
        <f t="shared" si="16"/>
        <v>75</v>
      </c>
      <c r="M481" s="181" t="s">
        <v>64</v>
      </c>
    </row>
    <row r="482" ht="12.75" hidden="1"/>
    <row r="504" ht="12.75">
      <c r="B504" s="174" t="s">
        <v>296</v>
      </c>
    </row>
    <row r="505" ht="12.75">
      <c r="B505" s="3"/>
    </row>
    <row r="506" spans="2:8" ht="97.5" customHeight="1">
      <c r="B506" s="219" t="s">
        <v>34</v>
      </c>
      <c r="C506" s="219"/>
      <c r="D506" s="219"/>
      <c r="E506" s="219"/>
      <c r="F506" s="219"/>
      <c r="G506" s="219"/>
      <c r="H506" s="219"/>
    </row>
    <row r="508" ht="18">
      <c r="B508" s="197" t="s">
        <v>98</v>
      </c>
    </row>
    <row r="510" spans="2:12" ht="15.75" hidden="1">
      <c r="B510" s="45" t="s">
        <v>152</v>
      </c>
      <c r="C510" s="17"/>
      <c r="D510" s="17"/>
      <c r="E510" s="17"/>
      <c r="F510" s="17"/>
      <c r="G510" s="17"/>
      <c r="H510" s="17"/>
      <c r="I510" s="17"/>
      <c r="J510" s="17"/>
      <c r="K510" s="17"/>
      <c r="L510" s="17"/>
    </row>
    <row r="511" spans="2:12" ht="12.75" hidden="1">
      <c r="B511" s="17"/>
      <c r="C511" s="17"/>
      <c r="D511" s="17"/>
      <c r="E511" s="17"/>
      <c r="F511" s="17"/>
      <c r="G511" s="17"/>
      <c r="H511" s="17"/>
      <c r="I511" s="17"/>
      <c r="J511" s="17"/>
      <c r="K511" s="17"/>
      <c r="L511" s="17"/>
    </row>
    <row r="512" spans="2:12" ht="38.25" hidden="1">
      <c r="B512" s="14" t="s">
        <v>142</v>
      </c>
      <c r="C512" s="14" t="s">
        <v>143</v>
      </c>
      <c r="D512" s="14" t="s">
        <v>144</v>
      </c>
      <c r="E512" s="14" t="s">
        <v>136</v>
      </c>
      <c r="F512" s="14" t="s">
        <v>137</v>
      </c>
      <c r="G512" s="14" t="s">
        <v>138</v>
      </c>
      <c r="H512" s="14" t="s">
        <v>67</v>
      </c>
      <c r="I512" s="14" t="s">
        <v>68</v>
      </c>
      <c r="J512" s="14" t="s">
        <v>140</v>
      </c>
      <c r="K512" s="14" t="s">
        <v>141</v>
      </c>
      <c r="L512" s="14" t="s">
        <v>13</v>
      </c>
    </row>
    <row r="513" spans="2:12" ht="15.75" hidden="1">
      <c r="B513" s="21" t="s">
        <v>90</v>
      </c>
      <c r="C513" s="21">
        <v>75</v>
      </c>
      <c r="D513" s="38">
        <v>75</v>
      </c>
      <c r="E513" s="38">
        <v>62</v>
      </c>
      <c r="F513" s="38">
        <v>62</v>
      </c>
      <c r="G513" s="38">
        <v>90</v>
      </c>
      <c r="H513" s="21">
        <v>82</v>
      </c>
      <c r="I513" s="21">
        <v>89</v>
      </c>
      <c r="J513" s="21">
        <v>74</v>
      </c>
      <c r="K513" s="21">
        <v>75</v>
      </c>
      <c r="L513" s="21">
        <v>61</v>
      </c>
    </row>
    <row r="514" spans="2:12" ht="15.75" hidden="1">
      <c r="B514" s="21" t="s">
        <v>70</v>
      </c>
      <c r="C514" s="21">
        <v>80</v>
      </c>
      <c r="D514" s="38">
        <v>80</v>
      </c>
      <c r="E514" s="38">
        <v>65</v>
      </c>
      <c r="F514" s="38">
        <v>74</v>
      </c>
      <c r="G514" s="38">
        <v>91</v>
      </c>
      <c r="H514" s="21">
        <v>85</v>
      </c>
      <c r="I514" s="21">
        <v>94</v>
      </c>
      <c r="J514" s="21">
        <v>81</v>
      </c>
      <c r="K514" s="21">
        <v>80</v>
      </c>
      <c r="L514" s="21">
        <v>71</v>
      </c>
    </row>
    <row r="515" spans="2:12" ht="15.75" hidden="1">
      <c r="B515" s="21" t="s">
        <v>71</v>
      </c>
      <c r="C515" s="21">
        <v>64</v>
      </c>
      <c r="D515" s="38">
        <v>65</v>
      </c>
      <c r="E515" s="38">
        <v>46</v>
      </c>
      <c r="F515" s="38">
        <v>52</v>
      </c>
      <c r="G515" s="38">
        <v>82</v>
      </c>
      <c r="H515" s="21">
        <v>74</v>
      </c>
      <c r="I515" s="21">
        <v>83</v>
      </c>
      <c r="J515" s="21">
        <v>68</v>
      </c>
      <c r="K515" s="21">
        <v>61</v>
      </c>
      <c r="L515" s="21">
        <v>49</v>
      </c>
    </row>
    <row r="516" spans="2:12" ht="12.75" hidden="1">
      <c r="B516" s="52" t="s">
        <v>62</v>
      </c>
      <c r="C516" s="52"/>
      <c r="D516" s="52"/>
      <c r="E516" s="52"/>
      <c r="F516" s="52"/>
      <c r="G516" s="52"/>
      <c r="H516" s="52"/>
      <c r="I516" s="52"/>
      <c r="J516" s="52"/>
      <c r="K516" s="52"/>
      <c r="L516" s="17"/>
    </row>
    <row r="517" spans="2:12" ht="12.75" hidden="1">
      <c r="B517" s="17"/>
      <c r="C517" s="17"/>
      <c r="D517" s="17"/>
      <c r="E517" s="17"/>
      <c r="F517" s="17"/>
      <c r="G517" s="17"/>
      <c r="H517" s="17"/>
      <c r="I517" s="17"/>
      <c r="J517" s="17"/>
      <c r="K517" s="17"/>
      <c r="L517" s="17"/>
    </row>
    <row r="518" spans="2:12" ht="38.25" hidden="1">
      <c r="B518" s="8" t="s">
        <v>142</v>
      </c>
      <c r="C518" s="8" t="s">
        <v>143</v>
      </c>
      <c r="D518" s="8" t="s">
        <v>144</v>
      </c>
      <c r="E518" s="8" t="s">
        <v>136</v>
      </c>
      <c r="F518" s="8" t="s">
        <v>137</v>
      </c>
      <c r="G518" s="8" t="s">
        <v>138</v>
      </c>
      <c r="H518" s="8" t="s">
        <v>67</v>
      </c>
      <c r="I518" s="8" t="s">
        <v>68</v>
      </c>
      <c r="J518" s="8" t="s">
        <v>140</v>
      </c>
      <c r="K518" s="8" t="s">
        <v>141</v>
      </c>
      <c r="L518" s="8" t="s">
        <v>13</v>
      </c>
    </row>
    <row r="519" spans="2:12" ht="12.75" hidden="1">
      <c r="B519" s="7" t="s">
        <v>129</v>
      </c>
      <c r="C519" s="29">
        <v>80</v>
      </c>
      <c r="D519" s="29">
        <v>80</v>
      </c>
      <c r="E519" s="42">
        <v>70</v>
      </c>
      <c r="F519" s="42">
        <v>68</v>
      </c>
      <c r="G519" s="42">
        <v>92</v>
      </c>
      <c r="H519" s="29">
        <v>87</v>
      </c>
      <c r="I519" s="29">
        <v>93</v>
      </c>
      <c r="J519" s="29">
        <v>78</v>
      </c>
      <c r="K519" s="29">
        <v>81</v>
      </c>
      <c r="L519" s="29">
        <v>68</v>
      </c>
    </row>
    <row r="520" spans="2:12" ht="12.75" hidden="1">
      <c r="B520" s="7" t="s">
        <v>70</v>
      </c>
      <c r="C520" s="29">
        <v>82</v>
      </c>
      <c r="D520" s="29">
        <v>82</v>
      </c>
      <c r="E520" s="42">
        <v>69</v>
      </c>
      <c r="F520" s="42">
        <v>74</v>
      </c>
      <c r="G520" s="42">
        <v>92</v>
      </c>
      <c r="H520" s="29">
        <v>86</v>
      </c>
      <c r="I520" s="29">
        <v>96</v>
      </c>
      <c r="J520" s="29">
        <v>82</v>
      </c>
      <c r="K520" s="29">
        <v>82</v>
      </c>
      <c r="L520" s="29">
        <v>72</v>
      </c>
    </row>
    <row r="521" spans="2:12" ht="12.75" hidden="1">
      <c r="B521" s="7" t="s">
        <v>71</v>
      </c>
      <c r="C521" s="29">
        <v>70</v>
      </c>
      <c r="D521" s="29">
        <v>69</v>
      </c>
      <c r="E521" s="42">
        <v>53</v>
      </c>
      <c r="F521" s="42">
        <v>57</v>
      </c>
      <c r="G521" s="42">
        <v>85</v>
      </c>
      <c r="H521" s="29">
        <v>77</v>
      </c>
      <c r="I521" s="29">
        <v>86</v>
      </c>
      <c r="J521" s="29">
        <v>73</v>
      </c>
      <c r="K521" s="29">
        <v>66</v>
      </c>
      <c r="L521" s="29">
        <v>56</v>
      </c>
    </row>
    <row r="522" spans="2:12" ht="12.75" customHeight="1" hidden="1">
      <c r="B522" s="220" t="s">
        <v>60</v>
      </c>
      <c r="C522" s="220"/>
      <c r="D522" s="220"/>
      <c r="E522" s="220"/>
      <c r="F522" s="220"/>
      <c r="G522" s="220"/>
      <c r="H522" s="220"/>
      <c r="I522" s="220"/>
      <c r="J522" s="220"/>
      <c r="K522" s="220"/>
      <c r="L522" s="17"/>
    </row>
    <row r="523" spans="2:12" ht="12.75" hidden="1">
      <c r="B523" s="17"/>
      <c r="C523" s="17"/>
      <c r="D523" s="17"/>
      <c r="E523" s="17"/>
      <c r="F523" s="17"/>
      <c r="G523" s="17"/>
      <c r="H523" s="17"/>
      <c r="I523" s="17"/>
      <c r="J523" s="17"/>
      <c r="K523" s="17"/>
      <c r="L523" s="17"/>
    </row>
    <row r="524" spans="2:12" ht="12.75" hidden="1">
      <c r="B524" s="17"/>
      <c r="C524" s="17"/>
      <c r="D524" s="17"/>
      <c r="E524" s="17"/>
      <c r="F524" s="17"/>
      <c r="G524" s="17"/>
      <c r="H524" s="17"/>
      <c r="I524" s="17"/>
      <c r="J524" s="17"/>
      <c r="K524" s="17"/>
      <c r="L524" s="17"/>
    </row>
    <row r="525" spans="2:12" ht="47.25" hidden="1">
      <c r="B525" s="34" t="s">
        <v>142</v>
      </c>
      <c r="C525" s="34" t="s">
        <v>143</v>
      </c>
      <c r="D525" s="34" t="s">
        <v>144</v>
      </c>
      <c r="E525" s="34" t="s">
        <v>136</v>
      </c>
      <c r="F525" s="34" t="s">
        <v>137</v>
      </c>
      <c r="G525" s="34" t="s">
        <v>138</v>
      </c>
      <c r="H525" s="34" t="s">
        <v>67</v>
      </c>
      <c r="I525" s="34" t="s">
        <v>68</v>
      </c>
      <c r="J525" s="34" t="s">
        <v>140</v>
      </c>
      <c r="K525" s="34" t="s">
        <v>141</v>
      </c>
      <c r="L525" s="34" t="s">
        <v>13</v>
      </c>
    </row>
    <row r="526" spans="2:12" ht="15.75" hidden="1">
      <c r="B526" s="34" t="s">
        <v>90</v>
      </c>
      <c r="C526" s="34">
        <v>80</v>
      </c>
      <c r="D526" s="34">
        <v>79</v>
      </c>
      <c r="E526" s="34">
        <v>67</v>
      </c>
      <c r="F526" s="34">
        <v>70</v>
      </c>
      <c r="G526" s="34">
        <v>90</v>
      </c>
      <c r="H526" s="34">
        <v>84</v>
      </c>
      <c r="I526" s="34">
        <v>92</v>
      </c>
      <c r="J526" s="34">
        <v>76</v>
      </c>
      <c r="K526" s="34">
        <v>82</v>
      </c>
      <c r="L526" s="34">
        <v>68</v>
      </c>
    </row>
    <row r="527" spans="2:12" ht="15.75" hidden="1">
      <c r="B527" s="34" t="s">
        <v>70</v>
      </c>
      <c r="C527" s="34">
        <v>86</v>
      </c>
      <c r="D527" s="34">
        <v>85</v>
      </c>
      <c r="E527" s="34">
        <v>73</v>
      </c>
      <c r="F527" s="34">
        <v>80</v>
      </c>
      <c r="G527" s="34">
        <v>93</v>
      </c>
      <c r="H527" s="34">
        <v>85</v>
      </c>
      <c r="I527" s="34">
        <v>97</v>
      </c>
      <c r="J527" s="34">
        <v>85</v>
      </c>
      <c r="K527" s="34">
        <v>85</v>
      </c>
      <c r="L527" s="34">
        <v>77</v>
      </c>
    </row>
    <row r="528" spans="2:12" ht="15.75" hidden="1">
      <c r="B528" s="34" t="s">
        <v>71</v>
      </c>
      <c r="C528" s="34">
        <v>75</v>
      </c>
      <c r="D528" s="34">
        <v>74</v>
      </c>
      <c r="E528" s="34">
        <v>60</v>
      </c>
      <c r="F528" s="34">
        <v>62</v>
      </c>
      <c r="G528" s="34">
        <v>87</v>
      </c>
      <c r="H528" s="34">
        <v>76</v>
      </c>
      <c r="I528" s="34">
        <v>90</v>
      </c>
      <c r="J528" s="34">
        <v>76</v>
      </c>
      <c r="K528" s="34">
        <v>72</v>
      </c>
      <c r="L528" s="34">
        <v>61</v>
      </c>
    </row>
    <row r="529" spans="2:12" ht="12.75" hidden="1">
      <c r="B529" s="50" t="s">
        <v>77</v>
      </c>
      <c r="C529" s="50"/>
      <c r="D529" s="50"/>
      <c r="E529" s="50"/>
      <c r="F529" s="50"/>
      <c r="G529" s="50"/>
      <c r="H529" s="50"/>
      <c r="I529" s="50"/>
      <c r="J529" s="50"/>
      <c r="K529" s="50"/>
      <c r="L529" s="17"/>
    </row>
    <row r="530" ht="12.75" hidden="1"/>
    <row r="531" spans="1:13" s="183" customFormat="1" ht="33.75" hidden="1">
      <c r="A531" s="180"/>
      <c r="B531" s="181"/>
      <c r="C531" s="182" t="s">
        <v>65</v>
      </c>
      <c r="D531" s="182" t="s">
        <v>75</v>
      </c>
      <c r="E531" s="182" t="s">
        <v>53</v>
      </c>
      <c r="F531" s="182" t="s">
        <v>52</v>
      </c>
      <c r="G531" s="182" t="s">
        <v>55</v>
      </c>
      <c r="H531" s="182" t="s">
        <v>59</v>
      </c>
      <c r="I531" s="182" t="s">
        <v>130</v>
      </c>
      <c r="J531" s="182" t="s">
        <v>79</v>
      </c>
      <c r="K531" s="182" t="s">
        <v>80</v>
      </c>
      <c r="L531" s="182" t="s">
        <v>26</v>
      </c>
      <c r="M531" s="181"/>
    </row>
    <row r="532" spans="1:13" s="183" customFormat="1" ht="12.75" hidden="1">
      <c r="A532" s="180">
        <v>3</v>
      </c>
      <c r="B532" s="181" t="str">
        <f aca="true" t="shared" si="17" ref="B532:L532">INDEX(B526:B528,$A$532)</f>
        <v>Science</v>
      </c>
      <c r="C532" s="184">
        <f t="shared" si="17"/>
        <v>75</v>
      </c>
      <c r="D532" s="184">
        <f t="shared" si="17"/>
        <v>74</v>
      </c>
      <c r="E532" s="184">
        <f t="shared" si="17"/>
        <v>60</v>
      </c>
      <c r="F532" s="184">
        <f t="shared" si="17"/>
        <v>62</v>
      </c>
      <c r="G532" s="184">
        <f t="shared" si="17"/>
        <v>87</v>
      </c>
      <c r="H532" s="184">
        <f t="shared" si="17"/>
        <v>76</v>
      </c>
      <c r="I532" s="184">
        <f t="shared" si="17"/>
        <v>90</v>
      </c>
      <c r="J532" s="184">
        <f t="shared" si="17"/>
        <v>76</v>
      </c>
      <c r="K532" s="184">
        <f t="shared" si="17"/>
        <v>72</v>
      </c>
      <c r="L532" s="184">
        <f t="shared" si="17"/>
        <v>61</v>
      </c>
      <c r="M532" s="181" t="s">
        <v>78</v>
      </c>
    </row>
    <row r="533" spans="1:13" s="183" customFormat="1" ht="12.75" hidden="1">
      <c r="A533" s="180"/>
      <c r="B533" s="181" t="str">
        <f aca="true" t="shared" si="18" ref="B533:L533">INDEX(B519:B521,$A$532)</f>
        <v>Science</v>
      </c>
      <c r="C533" s="184">
        <f t="shared" si="18"/>
        <v>70</v>
      </c>
      <c r="D533" s="184">
        <f t="shared" si="18"/>
        <v>69</v>
      </c>
      <c r="E533" s="184">
        <f t="shared" si="18"/>
        <v>53</v>
      </c>
      <c r="F533" s="184">
        <f t="shared" si="18"/>
        <v>57</v>
      </c>
      <c r="G533" s="184">
        <f t="shared" si="18"/>
        <v>85</v>
      </c>
      <c r="H533" s="184">
        <f t="shared" si="18"/>
        <v>77</v>
      </c>
      <c r="I533" s="184">
        <f t="shared" si="18"/>
        <v>86</v>
      </c>
      <c r="J533" s="184">
        <f t="shared" si="18"/>
        <v>73</v>
      </c>
      <c r="K533" s="184">
        <f t="shared" si="18"/>
        <v>66</v>
      </c>
      <c r="L533" s="184">
        <f t="shared" si="18"/>
        <v>56</v>
      </c>
      <c r="M533" s="181" t="s">
        <v>63</v>
      </c>
    </row>
    <row r="534" spans="1:13" s="183" customFormat="1" ht="12.75" hidden="1">
      <c r="A534" s="180"/>
      <c r="B534" s="181" t="str">
        <f aca="true" t="shared" si="19" ref="B534:L534">INDEX(B513:B515,$A$532)</f>
        <v>Science</v>
      </c>
      <c r="C534" s="184">
        <f t="shared" si="19"/>
        <v>64</v>
      </c>
      <c r="D534" s="184">
        <f t="shared" si="19"/>
        <v>65</v>
      </c>
      <c r="E534" s="184">
        <f t="shared" si="19"/>
        <v>46</v>
      </c>
      <c r="F534" s="184">
        <f t="shared" si="19"/>
        <v>52</v>
      </c>
      <c r="G534" s="184">
        <f t="shared" si="19"/>
        <v>82</v>
      </c>
      <c r="H534" s="184">
        <f t="shared" si="19"/>
        <v>74</v>
      </c>
      <c r="I534" s="184">
        <f t="shared" si="19"/>
        <v>83</v>
      </c>
      <c r="J534" s="184">
        <f t="shared" si="19"/>
        <v>68</v>
      </c>
      <c r="K534" s="184">
        <f t="shared" si="19"/>
        <v>61</v>
      </c>
      <c r="L534" s="184">
        <f t="shared" si="19"/>
        <v>49</v>
      </c>
      <c r="M534" s="181" t="s">
        <v>64</v>
      </c>
    </row>
    <row r="535" ht="12.75" hidden="1"/>
    <row r="536" ht="12.75" hidden="1"/>
    <row r="558" ht="12.75">
      <c r="B558" s="174" t="s">
        <v>296</v>
      </c>
    </row>
    <row r="559" ht="12.75">
      <c r="B559" s="3"/>
    </row>
    <row r="560" spans="2:8" ht="78.75" customHeight="1">
      <c r="B560" s="219" t="s">
        <v>298</v>
      </c>
      <c r="C560" s="219"/>
      <c r="D560" s="219"/>
      <c r="E560" s="219"/>
      <c r="F560" s="219"/>
      <c r="G560" s="219"/>
      <c r="H560" s="219"/>
    </row>
    <row r="561" ht="12.75" customHeight="1"/>
    <row r="562" ht="18">
      <c r="B562" s="197" t="s">
        <v>99</v>
      </c>
    </row>
    <row r="563" ht="11.25" customHeight="1"/>
    <row r="564" spans="2:12" ht="15.75" hidden="1">
      <c r="B564" s="45" t="s">
        <v>153</v>
      </c>
      <c r="C564" s="17"/>
      <c r="D564" s="17"/>
      <c r="E564" s="17"/>
      <c r="F564" s="17"/>
      <c r="G564" s="17"/>
      <c r="H564" s="17"/>
      <c r="I564" s="17"/>
      <c r="J564" s="17"/>
      <c r="K564" s="17"/>
      <c r="L564" s="17"/>
    </row>
    <row r="565" spans="2:12" ht="12.75" hidden="1">
      <c r="B565" s="17"/>
      <c r="C565" s="17"/>
      <c r="D565" s="17"/>
      <c r="E565" s="17"/>
      <c r="F565" s="17"/>
      <c r="G565" s="17"/>
      <c r="H565" s="17"/>
      <c r="I565" s="17"/>
      <c r="J565" s="17"/>
      <c r="K565" s="17"/>
      <c r="L565" s="17"/>
    </row>
    <row r="566" spans="2:12" ht="47.25" hidden="1">
      <c r="B566" s="21" t="s">
        <v>142</v>
      </c>
      <c r="C566" s="75" t="s">
        <v>143</v>
      </c>
      <c r="D566" s="21" t="s">
        <v>144</v>
      </c>
      <c r="E566" s="21" t="s">
        <v>136</v>
      </c>
      <c r="F566" s="21" t="s">
        <v>137</v>
      </c>
      <c r="G566" s="21" t="s">
        <v>138</v>
      </c>
      <c r="H566" s="21" t="s">
        <v>67</v>
      </c>
      <c r="I566" s="21" t="s">
        <v>68</v>
      </c>
      <c r="J566" s="21" t="s">
        <v>140</v>
      </c>
      <c r="K566" s="21" t="s">
        <v>141</v>
      </c>
      <c r="L566" s="21" t="s">
        <v>13</v>
      </c>
    </row>
    <row r="567" spans="2:12" ht="15.75" hidden="1">
      <c r="B567" s="21" t="s">
        <v>90</v>
      </c>
      <c r="C567" s="21">
        <v>75</v>
      </c>
      <c r="D567" s="38">
        <v>80</v>
      </c>
      <c r="E567" s="38">
        <v>68</v>
      </c>
      <c r="F567" s="38">
        <v>66</v>
      </c>
      <c r="G567" s="38">
        <v>89</v>
      </c>
      <c r="H567" s="21">
        <v>78</v>
      </c>
      <c r="I567" s="21">
        <v>84</v>
      </c>
      <c r="J567" s="21">
        <v>80</v>
      </c>
      <c r="K567" s="21">
        <v>80</v>
      </c>
      <c r="L567" s="21">
        <v>66</v>
      </c>
    </row>
    <row r="568" spans="2:12" ht="15.75" hidden="1">
      <c r="B568" s="21" t="s">
        <v>70</v>
      </c>
      <c r="C568" s="21">
        <v>80</v>
      </c>
      <c r="D568" s="38">
        <v>82</v>
      </c>
      <c r="E568" s="38">
        <v>67</v>
      </c>
      <c r="F568" s="38">
        <v>72</v>
      </c>
      <c r="G568" s="38">
        <v>89</v>
      </c>
      <c r="H568" s="21">
        <v>83</v>
      </c>
      <c r="I568" s="21">
        <v>90</v>
      </c>
      <c r="J568" s="21">
        <v>83</v>
      </c>
      <c r="K568" s="21">
        <v>81</v>
      </c>
      <c r="L568" s="21">
        <v>71</v>
      </c>
    </row>
    <row r="569" spans="2:12" ht="15.75" hidden="1">
      <c r="B569" s="21" t="s">
        <v>71</v>
      </c>
      <c r="C569" s="21">
        <v>64</v>
      </c>
      <c r="D569" s="38">
        <v>69</v>
      </c>
      <c r="E569" s="38">
        <v>49</v>
      </c>
      <c r="F569" s="38">
        <v>53</v>
      </c>
      <c r="G569" s="38">
        <v>80</v>
      </c>
      <c r="H569" s="21">
        <v>70</v>
      </c>
      <c r="I569" s="21">
        <v>77</v>
      </c>
      <c r="J569" s="21">
        <v>73</v>
      </c>
      <c r="K569" s="21">
        <v>66</v>
      </c>
      <c r="L569" s="21">
        <v>52</v>
      </c>
    </row>
    <row r="570" spans="2:12" ht="12.75" customHeight="1" hidden="1">
      <c r="B570" s="236" t="s">
        <v>62</v>
      </c>
      <c r="C570" s="236"/>
      <c r="D570" s="236"/>
      <c r="E570" s="236"/>
      <c r="F570" s="236"/>
      <c r="G570" s="236"/>
      <c r="H570" s="236"/>
      <c r="I570" s="236"/>
      <c r="J570" s="236"/>
      <c r="K570" s="236"/>
      <c r="L570" s="17"/>
    </row>
    <row r="571" spans="2:12" ht="12.75" hidden="1">
      <c r="B571" s="17"/>
      <c r="C571" s="17"/>
      <c r="D571" s="17"/>
      <c r="E571" s="17"/>
      <c r="F571" s="17"/>
      <c r="G571" s="17"/>
      <c r="H571" s="17"/>
      <c r="I571" s="17"/>
      <c r="J571" s="17"/>
      <c r="K571" s="17"/>
      <c r="L571" s="17"/>
    </row>
    <row r="572" spans="2:12" ht="38.25" hidden="1">
      <c r="B572" s="8" t="s">
        <v>142</v>
      </c>
      <c r="C572" s="8" t="s">
        <v>143</v>
      </c>
      <c r="D572" s="8" t="s">
        <v>144</v>
      </c>
      <c r="E572" s="8" t="s">
        <v>136</v>
      </c>
      <c r="F572" s="8" t="s">
        <v>137</v>
      </c>
      <c r="G572" s="8" t="s">
        <v>138</v>
      </c>
      <c r="H572" s="8" t="s">
        <v>67</v>
      </c>
      <c r="I572" s="8" t="s">
        <v>68</v>
      </c>
      <c r="J572" s="8" t="s">
        <v>140</v>
      </c>
      <c r="K572" s="8" t="s">
        <v>141</v>
      </c>
      <c r="L572" s="8" t="s">
        <v>13</v>
      </c>
    </row>
    <row r="573" spans="2:12" ht="12.75" hidden="1">
      <c r="B573" s="7" t="s">
        <v>129</v>
      </c>
      <c r="C573" s="29">
        <v>80</v>
      </c>
      <c r="D573" s="29">
        <v>84</v>
      </c>
      <c r="E573" s="42">
        <v>72</v>
      </c>
      <c r="F573" s="42">
        <v>71</v>
      </c>
      <c r="G573" s="42">
        <v>91</v>
      </c>
      <c r="H573" s="29">
        <v>85</v>
      </c>
      <c r="I573" s="29">
        <v>89</v>
      </c>
      <c r="J573" s="29">
        <v>82</v>
      </c>
      <c r="K573" s="29">
        <v>85</v>
      </c>
      <c r="L573" s="29">
        <v>71</v>
      </c>
    </row>
    <row r="574" spans="2:12" ht="12.75" hidden="1">
      <c r="B574" s="7" t="s">
        <v>70</v>
      </c>
      <c r="C574" s="29">
        <v>82</v>
      </c>
      <c r="D574" s="29">
        <v>85</v>
      </c>
      <c r="E574" s="42">
        <v>72</v>
      </c>
      <c r="F574" s="42">
        <v>76</v>
      </c>
      <c r="G574" s="42">
        <v>91</v>
      </c>
      <c r="H574" s="29">
        <v>84</v>
      </c>
      <c r="I574" s="29">
        <v>91</v>
      </c>
      <c r="J574" s="29">
        <v>86</v>
      </c>
      <c r="K574" s="29">
        <v>84</v>
      </c>
      <c r="L574" s="29">
        <v>75</v>
      </c>
    </row>
    <row r="575" spans="2:12" ht="12.75" hidden="1">
      <c r="B575" s="7" t="s">
        <v>71</v>
      </c>
      <c r="C575" s="29">
        <v>70</v>
      </c>
      <c r="D575" s="29">
        <v>75</v>
      </c>
      <c r="E575" s="42">
        <v>57</v>
      </c>
      <c r="F575" s="42">
        <v>59</v>
      </c>
      <c r="G575" s="42">
        <v>84</v>
      </c>
      <c r="H575" s="29">
        <v>77</v>
      </c>
      <c r="I575" s="29">
        <v>82</v>
      </c>
      <c r="J575" s="29">
        <v>78</v>
      </c>
      <c r="K575" s="29">
        <v>71</v>
      </c>
      <c r="L575" s="29">
        <v>59</v>
      </c>
    </row>
    <row r="576" spans="2:12" ht="12.75" customHeight="1" hidden="1">
      <c r="B576" s="220" t="s">
        <v>60</v>
      </c>
      <c r="C576" s="220"/>
      <c r="D576" s="220"/>
      <c r="E576" s="220"/>
      <c r="F576" s="220"/>
      <c r="G576" s="220"/>
      <c r="H576" s="220"/>
      <c r="I576" s="220"/>
      <c r="J576" s="220"/>
      <c r="K576" s="220"/>
      <c r="L576" s="17"/>
    </row>
    <row r="577" spans="2:12" ht="12.75" hidden="1">
      <c r="B577" s="17"/>
      <c r="C577" s="17"/>
      <c r="D577" s="17"/>
      <c r="E577" s="17"/>
      <c r="F577" s="17"/>
      <c r="G577" s="17"/>
      <c r="H577" s="17"/>
      <c r="I577" s="17"/>
      <c r="J577" s="17"/>
      <c r="K577" s="17"/>
      <c r="L577" s="17"/>
    </row>
    <row r="578" spans="2:12" ht="12.75" hidden="1">
      <c r="B578" s="17"/>
      <c r="C578" s="17"/>
      <c r="D578" s="17"/>
      <c r="E578" s="17"/>
      <c r="F578" s="17"/>
      <c r="G578" s="17"/>
      <c r="H578" s="17"/>
      <c r="I578" s="17"/>
      <c r="J578" s="17"/>
      <c r="K578" s="17"/>
      <c r="L578" s="17"/>
    </row>
    <row r="579" spans="2:12" ht="47.25" hidden="1">
      <c r="B579" s="48" t="s">
        <v>142</v>
      </c>
      <c r="C579" s="48" t="s">
        <v>143</v>
      </c>
      <c r="D579" s="48" t="s">
        <v>144</v>
      </c>
      <c r="E579" s="48" t="s">
        <v>136</v>
      </c>
      <c r="F579" s="48" t="s">
        <v>137</v>
      </c>
      <c r="G579" s="48" t="s">
        <v>138</v>
      </c>
      <c r="H579" s="48" t="s">
        <v>67</v>
      </c>
      <c r="I579" s="48" t="s">
        <v>68</v>
      </c>
      <c r="J579" s="48" t="s">
        <v>140</v>
      </c>
      <c r="K579" s="48" t="s">
        <v>141</v>
      </c>
      <c r="L579" s="48" t="s">
        <v>13</v>
      </c>
    </row>
    <row r="580" spans="2:12" ht="15.75" hidden="1">
      <c r="B580" s="34" t="s">
        <v>90</v>
      </c>
      <c r="C580" s="34">
        <v>80</v>
      </c>
      <c r="D580" s="34">
        <v>83</v>
      </c>
      <c r="E580" s="34">
        <v>70</v>
      </c>
      <c r="F580" s="34">
        <v>73</v>
      </c>
      <c r="G580" s="34">
        <v>89</v>
      </c>
      <c r="H580" s="34">
        <v>83</v>
      </c>
      <c r="I580" s="34">
        <v>88</v>
      </c>
      <c r="J580" s="34">
        <v>81</v>
      </c>
      <c r="K580" s="34">
        <v>85</v>
      </c>
      <c r="L580" s="34">
        <v>71</v>
      </c>
    </row>
    <row r="581" spans="2:12" ht="15.75" hidden="1">
      <c r="B581" s="34" t="s">
        <v>70</v>
      </c>
      <c r="C581" s="34">
        <v>86</v>
      </c>
      <c r="D581" s="34">
        <v>88</v>
      </c>
      <c r="E581" s="34">
        <v>77</v>
      </c>
      <c r="F581" s="34">
        <v>81</v>
      </c>
      <c r="G581" s="34">
        <v>93</v>
      </c>
      <c r="H581" s="34">
        <v>94</v>
      </c>
      <c r="I581" s="34">
        <v>94</v>
      </c>
      <c r="J581" s="34">
        <v>89</v>
      </c>
      <c r="K581" s="34">
        <v>88</v>
      </c>
      <c r="L581" s="34">
        <v>80</v>
      </c>
    </row>
    <row r="582" spans="2:12" ht="15.75" hidden="1">
      <c r="B582" s="34" t="s">
        <v>71</v>
      </c>
      <c r="C582" s="34">
        <v>75</v>
      </c>
      <c r="D582" s="34">
        <v>80</v>
      </c>
      <c r="E582" s="34">
        <v>65</v>
      </c>
      <c r="F582" s="34">
        <v>66</v>
      </c>
      <c r="G582" s="34">
        <v>87</v>
      </c>
      <c r="H582" s="34">
        <v>81</v>
      </c>
      <c r="I582" s="34">
        <v>86</v>
      </c>
      <c r="J582" s="34">
        <v>82</v>
      </c>
      <c r="K582" s="34">
        <v>77</v>
      </c>
      <c r="L582" s="34">
        <v>65</v>
      </c>
    </row>
    <row r="583" spans="2:12" ht="12.75" hidden="1">
      <c r="B583" s="50" t="s">
        <v>77</v>
      </c>
      <c r="C583" s="76"/>
      <c r="D583" s="76"/>
      <c r="E583" s="76"/>
      <c r="F583" s="76"/>
      <c r="G583" s="76"/>
      <c r="H583" s="76"/>
      <c r="I583" s="76"/>
      <c r="J583" s="76"/>
      <c r="K583" s="76"/>
      <c r="L583" s="17"/>
    </row>
    <row r="584" ht="12.75" hidden="1"/>
    <row r="585" ht="12.75" hidden="1"/>
    <row r="586" spans="1:13" s="177" customFormat="1" ht="22.5" hidden="1">
      <c r="A586" s="175"/>
      <c r="B586" s="151"/>
      <c r="C586" s="152" t="s">
        <v>65</v>
      </c>
      <c r="D586" s="152" t="s">
        <v>75</v>
      </c>
      <c r="E586" s="152" t="s">
        <v>53</v>
      </c>
      <c r="F586" s="152" t="s">
        <v>52</v>
      </c>
      <c r="G586" s="152" t="s">
        <v>55</v>
      </c>
      <c r="H586" s="152" t="s">
        <v>59</v>
      </c>
      <c r="I586" s="152" t="s">
        <v>124</v>
      </c>
      <c r="J586" s="152" t="s">
        <v>86</v>
      </c>
      <c r="K586" s="176" t="s">
        <v>123</v>
      </c>
      <c r="L586" s="151" t="s">
        <v>13</v>
      </c>
      <c r="M586" s="151"/>
    </row>
    <row r="587" spans="1:13" s="177" customFormat="1" ht="12.75" hidden="1">
      <c r="A587" s="175">
        <v>3</v>
      </c>
      <c r="B587" s="178" t="str">
        <f aca="true" t="shared" si="20" ref="B587:L587">INDEX(B580:B582,$A$587)</f>
        <v>Science</v>
      </c>
      <c r="C587" s="179">
        <f t="shared" si="20"/>
        <v>75</v>
      </c>
      <c r="D587" s="179">
        <f t="shared" si="20"/>
        <v>80</v>
      </c>
      <c r="E587" s="179">
        <f t="shared" si="20"/>
        <v>65</v>
      </c>
      <c r="F587" s="179">
        <f t="shared" si="20"/>
        <v>66</v>
      </c>
      <c r="G587" s="179">
        <f t="shared" si="20"/>
        <v>87</v>
      </c>
      <c r="H587" s="179">
        <f t="shared" si="20"/>
        <v>81</v>
      </c>
      <c r="I587" s="179">
        <f t="shared" si="20"/>
        <v>86</v>
      </c>
      <c r="J587" s="179">
        <f t="shared" si="20"/>
        <v>82</v>
      </c>
      <c r="K587" s="179">
        <f t="shared" si="20"/>
        <v>77</v>
      </c>
      <c r="L587" s="179">
        <f t="shared" si="20"/>
        <v>65</v>
      </c>
      <c r="M587" s="178" t="s">
        <v>78</v>
      </c>
    </row>
    <row r="588" spans="1:13" s="177" customFormat="1" ht="12.75" hidden="1">
      <c r="A588" s="175"/>
      <c r="B588" s="178" t="str">
        <f aca="true" t="shared" si="21" ref="B588:L588">INDEX(B573:B575,$A$587)</f>
        <v>Science</v>
      </c>
      <c r="C588" s="179">
        <f t="shared" si="21"/>
        <v>70</v>
      </c>
      <c r="D588" s="179">
        <f t="shared" si="21"/>
        <v>75</v>
      </c>
      <c r="E588" s="179">
        <f t="shared" si="21"/>
        <v>57</v>
      </c>
      <c r="F588" s="179">
        <f t="shared" si="21"/>
        <v>59</v>
      </c>
      <c r="G588" s="179">
        <f t="shared" si="21"/>
        <v>84</v>
      </c>
      <c r="H588" s="179">
        <f t="shared" si="21"/>
        <v>77</v>
      </c>
      <c r="I588" s="179">
        <f t="shared" si="21"/>
        <v>82</v>
      </c>
      <c r="J588" s="179">
        <f t="shared" si="21"/>
        <v>78</v>
      </c>
      <c r="K588" s="179">
        <f t="shared" si="21"/>
        <v>71</v>
      </c>
      <c r="L588" s="179">
        <f t="shared" si="21"/>
        <v>59</v>
      </c>
      <c r="M588" s="178" t="s">
        <v>63</v>
      </c>
    </row>
    <row r="589" spans="1:13" s="177" customFormat="1" ht="12.75" hidden="1">
      <c r="A589" s="175"/>
      <c r="B589" s="178" t="str">
        <f aca="true" t="shared" si="22" ref="B589:L589">INDEX(B567:B569,$A$587)</f>
        <v>Science</v>
      </c>
      <c r="C589" s="179">
        <f t="shared" si="22"/>
        <v>64</v>
      </c>
      <c r="D589" s="179">
        <f t="shared" si="22"/>
        <v>69</v>
      </c>
      <c r="E589" s="179">
        <f t="shared" si="22"/>
        <v>49</v>
      </c>
      <c r="F589" s="179">
        <f t="shared" si="22"/>
        <v>53</v>
      </c>
      <c r="G589" s="179">
        <f t="shared" si="22"/>
        <v>80</v>
      </c>
      <c r="H589" s="179">
        <f t="shared" si="22"/>
        <v>70</v>
      </c>
      <c r="I589" s="179">
        <f t="shared" si="22"/>
        <v>77</v>
      </c>
      <c r="J589" s="179">
        <f t="shared" si="22"/>
        <v>73</v>
      </c>
      <c r="K589" s="179">
        <f t="shared" si="22"/>
        <v>66</v>
      </c>
      <c r="L589" s="179">
        <f t="shared" si="22"/>
        <v>52</v>
      </c>
      <c r="M589" s="178" t="s">
        <v>64</v>
      </c>
    </row>
    <row r="590" ht="12.75" hidden="1"/>
    <row r="612" ht="12.75">
      <c r="B612" s="174" t="s">
        <v>296</v>
      </c>
    </row>
    <row r="613" ht="12.75">
      <c r="B613" s="3"/>
    </row>
    <row r="614" spans="2:8" ht="63" customHeight="1">
      <c r="B614" s="219" t="s">
        <v>299</v>
      </c>
      <c r="C614" s="219"/>
      <c r="D614" s="219"/>
      <c r="E614" s="219"/>
      <c r="F614" s="219"/>
      <c r="G614" s="219"/>
      <c r="H614" s="219"/>
    </row>
    <row r="615" ht="12.75">
      <c r="B615" s="3"/>
    </row>
    <row r="616" ht="18">
      <c r="B616" s="197" t="s">
        <v>100</v>
      </c>
    </row>
    <row r="617" spans="2:12" ht="11.25" customHeight="1">
      <c r="B617" s="251"/>
      <c r="C617" s="251"/>
      <c r="D617" s="251"/>
      <c r="E617" s="251"/>
      <c r="F617" s="251"/>
      <c r="G617" s="251"/>
      <c r="H617" s="251"/>
      <c r="I617" s="251"/>
      <c r="J617" s="251"/>
      <c r="K617" s="251"/>
      <c r="L617" s="251"/>
    </row>
    <row r="618" spans="2:12" ht="15.75" hidden="1">
      <c r="B618" s="45" t="s">
        <v>154</v>
      </c>
      <c r="C618" s="17"/>
      <c r="D618" s="17"/>
      <c r="E618" s="17"/>
      <c r="F618" s="17"/>
      <c r="G618" s="17"/>
      <c r="H618" s="17"/>
      <c r="I618" s="17"/>
      <c r="J618" s="17"/>
      <c r="K618" s="17"/>
      <c r="L618" s="17"/>
    </row>
    <row r="619" spans="2:12" ht="12.75" hidden="1">
      <c r="B619" s="17"/>
      <c r="C619" s="17"/>
      <c r="D619" s="17"/>
      <c r="E619" s="17"/>
      <c r="F619" s="17"/>
      <c r="G619" s="17"/>
      <c r="H619" s="17"/>
      <c r="I619" s="17"/>
      <c r="J619" s="17"/>
      <c r="K619" s="17"/>
      <c r="L619" s="17"/>
    </row>
    <row r="620" spans="2:12" ht="38.25" hidden="1">
      <c r="B620" s="14" t="s">
        <v>155</v>
      </c>
      <c r="C620" s="14" t="s">
        <v>143</v>
      </c>
      <c r="D620" s="14" t="s">
        <v>144</v>
      </c>
      <c r="E620" s="14" t="s">
        <v>136</v>
      </c>
      <c r="F620" s="14" t="s">
        <v>137</v>
      </c>
      <c r="G620" s="14" t="s">
        <v>138</v>
      </c>
      <c r="H620" s="14" t="s">
        <v>67</v>
      </c>
      <c r="I620" s="14" t="s">
        <v>68</v>
      </c>
      <c r="J620" s="78" t="s">
        <v>140</v>
      </c>
      <c r="K620" s="14" t="s">
        <v>141</v>
      </c>
      <c r="L620" s="14" t="s">
        <v>13</v>
      </c>
    </row>
    <row r="621" spans="2:12" ht="15.75" hidden="1">
      <c r="B621" s="21" t="s">
        <v>90</v>
      </c>
      <c r="C621" s="21">
        <v>75</v>
      </c>
      <c r="D621" s="38">
        <v>78</v>
      </c>
      <c r="E621" s="38">
        <v>65</v>
      </c>
      <c r="F621" s="38">
        <v>64</v>
      </c>
      <c r="G621" s="38">
        <v>90</v>
      </c>
      <c r="H621" s="21">
        <v>80</v>
      </c>
      <c r="I621" s="21">
        <v>87</v>
      </c>
      <c r="J621" s="79">
        <v>77</v>
      </c>
      <c r="K621" s="21">
        <v>78</v>
      </c>
      <c r="L621" s="21">
        <v>64</v>
      </c>
    </row>
    <row r="622" spans="2:12" ht="15.75" hidden="1">
      <c r="B622" s="21" t="s">
        <v>70</v>
      </c>
      <c r="C622" s="21">
        <v>80</v>
      </c>
      <c r="D622" s="38">
        <v>81</v>
      </c>
      <c r="E622" s="38">
        <v>66</v>
      </c>
      <c r="F622" s="38">
        <v>73</v>
      </c>
      <c r="G622" s="38">
        <v>90</v>
      </c>
      <c r="H622" s="21">
        <v>84</v>
      </c>
      <c r="I622" s="21">
        <v>92</v>
      </c>
      <c r="J622" s="79">
        <v>82</v>
      </c>
      <c r="K622" s="21">
        <v>81</v>
      </c>
      <c r="L622" s="21">
        <v>71</v>
      </c>
    </row>
    <row r="623" spans="2:12" ht="15.75" hidden="1">
      <c r="B623" s="21" t="s">
        <v>71</v>
      </c>
      <c r="C623" s="21">
        <v>64</v>
      </c>
      <c r="D623" s="38">
        <v>67</v>
      </c>
      <c r="E623" s="38">
        <v>48</v>
      </c>
      <c r="F623" s="38">
        <v>53</v>
      </c>
      <c r="G623" s="38">
        <v>81</v>
      </c>
      <c r="H623" s="21">
        <v>72</v>
      </c>
      <c r="I623" s="21">
        <v>80</v>
      </c>
      <c r="J623" s="79">
        <v>71</v>
      </c>
      <c r="K623" s="21">
        <v>64</v>
      </c>
      <c r="L623" s="21">
        <v>51</v>
      </c>
    </row>
    <row r="624" spans="2:12" ht="12.75" customHeight="1" hidden="1">
      <c r="B624" s="223" t="s">
        <v>62</v>
      </c>
      <c r="C624" s="223"/>
      <c r="D624" s="223"/>
      <c r="E624" s="223"/>
      <c r="F624" s="223"/>
      <c r="G624" s="223"/>
      <c r="H624" s="223"/>
      <c r="I624" s="223"/>
      <c r="J624" s="223"/>
      <c r="K624" s="223"/>
      <c r="L624" s="17"/>
    </row>
    <row r="625" spans="2:12" ht="12.75" hidden="1">
      <c r="B625" s="17"/>
      <c r="C625" s="17"/>
      <c r="D625" s="17"/>
      <c r="E625" s="17"/>
      <c r="F625" s="17"/>
      <c r="G625" s="17"/>
      <c r="H625" s="17"/>
      <c r="I625" s="17"/>
      <c r="J625" s="17"/>
      <c r="K625" s="17"/>
      <c r="L625" s="17"/>
    </row>
    <row r="626" spans="2:12" ht="38.25" hidden="1">
      <c r="B626" s="8" t="s">
        <v>155</v>
      </c>
      <c r="C626" s="8" t="s">
        <v>143</v>
      </c>
      <c r="D626" s="8" t="s">
        <v>144</v>
      </c>
      <c r="E626" s="8" t="s">
        <v>136</v>
      </c>
      <c r="F626" s="8" t="s">
        <v>137</v>
      </c>
      <c r="G626" s="8" t="s">
        <v>138</v>
      </c>
      <c r="H626" s="8" t="s">
        <v>67</v>
      </c>
      <c r="I626" s="8" t="s">
        <v>68</v>
      </c>
      <c r="J626" s="8" t="s">
        <v>140</v>
      </c>
      <c r="K626" s="8" t="s">
        <v>141</v>
      </c>
      <c r="L626" s="8" t="s">
        <v>13</v>
      </c>
    </row>
    <row r="627" spans="2:12" ht="12.75" hidden="1">
      <c r="B627" s="7" t="s">
        <v>129</v>
      </c>
      <c r="C627" s="29">
        <v>80</v>
      </c>
      <c r="D627" s="29">
        <v>84</v>
      </c>
      <c r="E627" s="42">
        <v>71</v>
      </c>
      <c r="F627" s="42">
        <v>70</v>
      </c>
      <c r="G627" s="42">
        <v>92</v>
      </c>
      <c r="H627" s="29">
        <v>86</v>
      </c>
      <c r="I627" s="29">
        <v>91</v>
      </c>
      <c r="J627" s="29">
        <v>80</v>
      </c>
      <c r="K627" s="29">
        <v>83</v>
      </c>
      <c r="L627" s="29">
        <v>70</v>
      </c>
    </row>
    <row r="628" spans="2:12" ht="12.75" hidden="1">
      <c r="B628" s="7" t="s">
        <v>70</v>
      </c>
      <c r="C628" s="29">
        <v>82</v>
      </c>
      <c r="D628" s="29">
        <v>85</v>
      </c>
      <c r="E628" s="42">
        <v>71</v>
      </c>
      <c r="F628" s="42">
        <v>75</v>
      </c>
      <c r="G628" s="42">
        <v>92</v>
      </c>
      <c r="H628" s="29">
        <v>85</v>
      </c>
      <c r="I628" s="29">
        <v>94</v>
      </c>
      <c r="J628" s="29">
        <v>84</v>
      </c>
      <c r="K628" s="29">
        <v>83</v>
      </c>
      <c r="L628" s="29">
        <v>74</v>
      </c>
    </row>
    <row r="629" spans="2:12" ht="12.75" hidden="1">
      <c r="B629" s="7" t="s">
        <v>71</v>
      </c>
      <c r="C629" s="29">
        <v>70</v>
      </c>
      <c r="D629" s="29">
        <v>75</v>
      </c>
      <c r="E629" s="42">
        <v>55</v>
      </c>
      <c r="F629" s="42">
        <v>85</v>
      </c>
      <c r="G629" s="42">
        <v>85</v>
      </c>
      <c r="H629" s="29">
        <v>77</v>
      </c>
      <c r="I629" s="29">
        <v>84</v>
      </c>
      <c r="J629" s="29">
        <v>76</v>
      </c>
      <c r="K629" s="29">
        <v>67</v>
      </c>
      <c r="L629" s="29">
        <v>58</v>
      </c>
    </row>
    <row r="630" spans="2:12" ht="12.75" customHeight="1" hidden="1">
      <c r="B630" s="222" t="s">
        <v>60</v>
      </c>
      <c r="C630" s="222"/>
      <c r="D630" s="222"/>
      <c r="E630" s="222"/>
      <c r="F630" s="222"/>
      <c r="G630" s="222"/>
      <c r="H630" s="222"/>
      <c r="I630" s="222"/>
      <c r="J630" s="222"/>
      <c r="K630" s="222"/>
      <c r="L630" s="17"/>
    </row>
    <row r="631" ht="12.75" hidden="1"/>
    <row r="632" spans="1:13" ht="10.5" customHeight="1" hidden="1">
      <c r="A632" s="22"/>
      <c r="B632" s="145"/>
      <c r="C632" s="148" t="s">
        <v>65</v>
      </c>
      <c r="D632" s="148" t="s">
        <v>75</v>
      </c>
      <c r="E632" s="148" t="s">
        <v>53</v>
      </c>
      <c r="F632" s="148" t="s">
        <v>52</v>
      </c>
      <c r="G632" s="148" t="s">
        <v>55</v>
      </c>
      <c r="H632" s="148" t="s">
        <v>59</v>
      </c>
      <c r="I632" s="148" t="s">
        <v>124</v>
      </c>
      <c r="J632" s="148" t="s">
        <v>86</v>
      </c>
      <c r="K632" s="148" t="s">
        <v>80</v>
      </c>
      <c r="L632" s="148" t="s">
        <v>26</v>
      </c>
      <c r="M632" s="145"/>
    </row>
    <row r="633" spans="1:13" ht="15.75" customHeight="1" hidden="1">
      <c r="A633" s="22">
        <v>3</v>
      </c>
      <c r="B633" s="145" t="str">
        <f aca="true" t="shared" si="23" ref="B633:L633">INDEX(B627:B629,$A$633)</f>
        <v>Science</v>
      </c>
      <c r="C633" s="144">
        <f t="shared" si="23"/>
        <v>70</v>
      </c>
      <c r="D633" s="144">
        <f t="shared" si="23"/>
        <v>75</v>
      </c>
      <c r="E633" s="144">
        <f t="shared" si="23"/>
        <v>55</v>
      </c>
      <c r="F633" s="144">
        <f t="shared" si="23"/>
        <v>85</v>
      </c>
      <c r="G633" s="144">
        <f t="shared" si="23"/>
        <v>85</v>
      </c>
      <c r="H633" s="144">
        <f t="shared" si="23"/>
        <v>77</v>
      </c>
      <c r="I633" s="144">
        <f t="shared" si="23"/>
        <v>84</v>
      </c>
      <c r="J633" s="144">
        <f t="shared" si="23"/>
        <v>76</v>
      </c>
      <c r="K633" s="144">
        <f t="shared" si="23"/>
        <v>67</v>
      </c>
      <c r="L633" s="144">
        <f t="shared" si="23"/>
        <v>58</v>
      </c>
      <c r="M633" s="145" t="s">
        <v>63</v>
      </c>
    </row>
    <row r="634" spans="1:13" ht="15.75" customHeight="1" hidden="1">
      <c r="A634" s="22"/>
      <c r="B634" s="145" t="str">
        <f aca="true" t="shared" si="24" ref="B634:L634">INDEX(B621:B623,$A$633)</f>
        <v>Science</v>
      </c>
      <c r="C634" s="144">
        <f t="shared" si="24"/>
        <v>64</v>
      </c>
      <c r="D634" s="144">
        <f t="shared" si="24"/>
        <v>67</v>
      </c>
      <c r="E634" s="144">
        <f t="shared" si="24"/>
        <v>48</v>
      </c>
      <c r="F634" s="144">
        <f t="shared" si="24"/>
        <v>53</v>
      </c>
      <c r="G634" s="144">
        <f t="shared" si="24"/>
        <v>81</v>
      </c>
      <c r="H634" s="144">
        <f t="shared" si="24"/>
        <v>72</v>
      </c>
      <c r="I634" s="144">
        <f t="shared" si="24"/>
        <v>80</v>
      </c>
      <c r="J634" s="144">
        <f t="shared" si="24"/>
        <v>71</v>
      </c>
      <c r="K634" s="144">
        <f t="shared" si="24"/>
        <v>64</v>
      </c>
      <c r="L634" s="144">
        <f t="shared" si="24"/>
        <v>51</v>
      </c>
      <c r="M634" s="145" t="s">
        <v>64</v>
      </c>
    </row>
    <row r="635" ht="0.75" customHeight="1"/>
    <row r="657" ht="12.75">
      <c r="B657" s="174" t="s">
        <v>296</v>
      </c>
    </row>
    <row r="658" ht="12.75">
      <c r="B658" s="3"/>
    </row>
    <row r="659" spans="2:8" ht="112.5" customHeight="1">
      <c r="B659" s="219" t="s">
        <v>35</v>
      </c>
      <c r="C659" s="219"/>
      <c r="D659" s="219"/>
      <c r="E659" s="219"/>
      <c r="F659" s="219"/>
      <c r="G659" s="219"/>
      <c r="H659" s="219"/>
    </row>
    <row r="660" ht="12.75">
      <c r="B660" s="3"/>
    </row>
    <row r="661" ht="18">
      <c r="B661" s="197" t="s">
        <v>101</v>
      </c>
    </row>
    <row r="663" spans="2:12" ht="15.75" hidden="1">
      <c r="B663" s="45" t="s">
        <v>156</v>
      </c>
      <c r="C663" s="17"/>
      <c r="D663" s="17"/>
      <c r="E663" s="17"/>
      <c r="F663" s="17"/>
      <c r="G663" s="17"/>
      <c r="H663" s="17"/>
      <c r="I663" s="17"/>
      <c r="J663" s="17"/>
      <c r="K663" s="17"/>
      <c r="L663" s="17"/>
    </row>
    <row r="664" spans="2:12" ht="12.75" hidden="1">
      <c r="B664" s="17"/>
      <c r="C664" s="17"/>
      <c r="D664" s="17"/>
      <c r="E664" s="17"/>
      <c r="F664" s="17"/>
      <c r="G664" s="17"/>
      <c r="H664" s="17"/>
      <c r="I664" s="17"/>
      <c r="J664" s="17"/>
      <c r="K664" s="17"/>
      <c r="L664" s="17"/>
    </row>
    <row r="665" spans="2:12" ht="38.25" hidden="1">
      <c r="B665" s="14" t="s">
        <v>155</v>
      </c>
      <c r="C665" s="14" t="s">
        <v>143</v>
      </c>
      <c r="D665" s="14" t="s">
        <v>144</v>
      </c>
      <c r="E665" s="14" t="s">
        <v>136</v>
      </c>
      <c r="F665" s="14" t="s">
        <v>137</v>
      </c>
      <c r="G665" s="14" t="s">
        <v>138</v>
      </c>
      <c r="H665" s="14" t="s">
        <v>67</v>
      </c>
      <c r="I665" s="14" t="s">
        <v>68</v>
      </c>
      <c r="J665" s="78" t="s">
        <v>140</v>
      </c>
      <c r="K665" s="14" t="s">
        <v>141</v>
      </c>
      <c r="L665" s="14" t="s">
        <v>13</v>
      </c>
    </row>
    <row r="666" spans="2:12" ht="15.75" hidden="1">
      <c r="B666" s="21" t="s">
        <v>90</v>
      </c>
      <c r="C666" s="21">
        <v>84</v>
      </c>
      <c r="D666" s="38">
        <v>84</v>
      </c>
      <c r="E666" s="38">
        <v>77</v>
      </c>
      <c r="F666" s="38">
        <v>74</v>
      </c>
      <c r="G666" s="38">
        <v>94</v>
      </c>
      <c r="H666" s="21">
        <v>86</v>
      </c>
      <c r="I666" s="21">
        <v>93</v>
      </c>
      <c r="J666" s="79">
        <v>83</v>
      </c>
      <c r="K666" s="21">
        <v>85</v>
      </c>
      <c r="L666" s="21">
        <v>75</v>
      </c>
    </row>
    <row r="667" spans="2:12" ht="15.75" hidden="1">
      <c r="B667" s="21" t="s">
        <v>70</v>
      </c>
      <c r="C667" s="21">
        <v>62</v>
      </c>
      <c r="D667" s="38">
        <v>64</v>
      </c>
      <c r="E667" s="38">
        <v>45</v>
      </c>
      <c r="F667" s="38">
        <v>51</v>
      </c>
      <c r="G667" s="38">
        <v>79</v>
      </c>
      <c r="H667" s="21">
        <v>65</v>
      </c>
      <c r="I667" s="21">
        <v>89</v>
      </c>
      <c r="J667" s="79">
        <v>63</v>
      </c>
      <c r="K667" s="21">
        <v>64</v>
      </c>
      <c r="L667" s="21">
        <v>48</v>
      </c>
    </row>
    <row r="668" spans="2:12" ht="15.75" hidden="1">
      <c r="B668" s="21" t="s">
        <v>72</v>
      </c>
      <c r="C668" s="21">
        <v>85</v>
      </c>
      <c r="D668" s="38">
        <v>87</v>
      </c>
      <c r="E668" s="38">
        <v>80</v>
      </c>
      <c r="F668" s="38">
        <v>80</v>
      </c>
      <c r="G668" s="38">
        <v>94</v>
      </c>
      <c r="H668" s="21">
        <v>87</v>
      </c>
      <c r="I668" s="21">
        <v>96</v>
      </c>
      <c r="J668" s="79">
        <v>86</v>
      </c>
      <c r="K668" s="21">
        <v>87</v>
      </c>
      <c r="L668" s="21">
        <v>79</v>
      </c>
    </row>
    <row r="669" spans="2:12" ht="12.75" hidden="1">
      <c r="B669" s="52" t="s">
        <v>62</v>
      </c>
      <c r="C669" s="17"/>
      <c r="D669" s="17"/>
      <c r="E669" s="17"/>
      <c r="F669" s="17"/>
      <c r="G669" s="17"/>
      <c r="H669" s="17"/>
      <c r="I669" s="17"/>
      <c r="J669" s="17"/>
      <c r="K669" s="17"/>
      <c r="L669" s="17"/>
    </row>
    <row r="670" spans="2:12" ht="12.75" hidden="1">
      <c r="B670" s="17"/>
      <c r="C670" s="17"/>
      <c r="D670" s="17"/>
      <c r="E670" s="17"/>
      <c r="F670" s="17"/>
      <c r="G670" s="17"/>
      <c r="H670" s="17"/>
      <c r="I670" s="17"/>
      <c r="J670" s="17"/>
      <c r="K670" s="17"/>
      <c r="L670" s="17"/>
    </row>
    <row r="671" spans="2:12" ht="38.25" hidden="1">
      <c r="B671" s="8" t="s">
        <v>155</v>
      </c>
      <c r="C671" s="8" t="s">
        <v>143</v>
      </c>
      <c r="D671" s="8" t="s">
        <v>144</v>
      </c>
      <c r="E671" s="8" t="s">
        <v>136</v>
      </c>
      <c r="F671" s="8" t="s">
        <v>137</v>
      </c>
      <c r="G671" s="8" t="s">
        <v>138</v>
      </c>
      <c r="H671" s="8" t="s">
        <v>67</v>
      </c>
      <c r="I671" s="8" t="s">
        <v>68</v>
      </c>
      <c r="J671" s="80" t="s">
        <v>140</v>
      </c>
      <c r="K671" s="8" t="s">
        <v>141</v>
      </c>
      <c r="L671" s="8" t="s">
        <v>13</v>
      </c>
    </row>
    <row r="672" spans="2:12" ht="12.75" hidden="1">
      <c r="B672" s="7" t="s">
        <v>129</v>
      </c>
      <c r="C672" s="29">
        <v>90</v>
      </c>
      <c r="D672" s="29">
        <v>90</v>
      </c>
      <c r="E672" s="42">
        <v>85</v>
      </c>
      <c r="F672" s="42">
        <v>82</v>
      </c>
      <c r="G672" s="42">
        <v>96</v>
      </c>
      <c r="H672" s="29">
        <v>92</v>
      </c>
      <c r="I672" s="29">
        <v>96</v>
      </c>
      <c r="J672" s="81">
        <v>89</v>
      </c>
      <c r="K672" s="29">
        <v>91</v>
      </c>
      <c r="L672" s="29">
        <v>82</v>
      </c>
    </row>
    <row r="673" spans="2:12" ht="12.75" hidden="1">
      <c r="B673" s="7" t="s">
        <v>70</v>
      </c>
      <c r="C673" s="29">
        <v>67</v>
      </c>
      <c r="D673" s="29">
        <v>70</v>
      </c>
      <c r="E673" s="42">
        <v>52</v>
      </c>
      <c r="F673" s="42">
        <v>58</v>
      </c>
      <c r="G673" s="42">
        <v>84</v>
      </c>
      <c r="H673" s="29">
        <v>70</v>
      </c>
      <c r="I673" s="29">
        <v>89</v>
      </c>
      <c r="J673" s="81">
        <v>70</v>
      </c>
      <c r="K673" s="29">
        <v>69</v>
      </c>
      <c r="L673" s="29">
        <v>56</v>
      </c>
    </row>
    <row r="674" spans="2:12" ht="12.75" hidden="1">
      <c r="B674" s="7" t="s">
        <v>72</v>
      </c>
      <c r="C674" s="29">
        <v>88</v>
      </c>
      <c r="D674" s="29">
        <v>89</v>
      </c>
      <c r="E674" s="42">
        <v>84</v>
      </c>
      <c r="F674" s="42">
        <v>83</v>
      </c>
      <c r="G674" s="42">
        <v>95</v>
      </c>
      <c r="H674" s="29">
        <v>91</v>
      </c>
      <c r="I674" s="29">
        <v>97</v>
      </c>
      <c r="J674" s="81">
        <v>89</v>
      </c>
      <c r="K674" s="29">
        <v>90</v>
      </c>
      <c r="L674" s="29">
        <v>83</v>
      </c>
    </row>
    <row r="675" spans="2:12" ht="12.75" hidden="1">
      <c r="B675" s="235" t="s">
        <v>60</v>
      </c>
      <c r="C675" s="235"/>
      <c r="D675" s="235"/>
      <c r="E675" s="235"/>
      <c r="F675" s="235"/>
      <c r="G675" s="47"/>
      <c r="H675" s="47"/>
      <c r="I675" s="47"/>
      <c r="J675" s="47"/>
      <c r="K675" s="47"/>
      <c r="L675" s="17"/>
    </row>
    <row r="676" spans="2:12" ht="12.75" hidden="1">
      <c r="B676" s="17"/>
      <c r="C676" s="17"/>
      <c r="D676" s="17"/>
      <c r="E676" s="17"/>
      <c r="F676" s="17"/>
      <c r="G676" s="17"/>
      <c r="H676" s="17"/>
      <c r="I676" s="17"/>
      <c r="J676" s="17"/>
      <c r="K676" s="17"/>
      <c r="L676" s="17"/>
    </row>
    <row r="677" spans="2:12" ht="38.25" hidden="1">
      <c r="B677" s="82" t="s">
        <v>155</v>
      </c>
      <c r="C677" s="82" t="s">
        <v>143</v>
      </c>
      <c r="D677" s="82" t="s">
        <v>144</v>
      </c>
      <c r="E677" s="82" t="s">
        <v>136</v>
      </c>
      <c r="F677" s="82" t="s">
        <v>137</v>
      </c>
      <c r="G677" s="82" t="s">
        <v>138</v>
      </c>
      <c r="H677" s="82" t="s">
        <v>67</v>
      </c>
      <c r="I677" s="82" t="s">
        <v>68</v>
      </c>
      <c r="J677" s="83" t="s">
        <v>140</v>
      </c>
      <c r="K677" s="82" t="s">
        <v>141</v>
      </c>
      <c r="L677" s="82" t="s">
        <v>13</v>
      </c>
    </row>
    <row r="678" spans="2:12" ht="15.75" hidden="1">
      <c r="B678" s="34" t="s">
        <v>90</v>
      </c>
      <c r="C678" s="34">
        <v>89</v>
      </c>
      <c r="D678" s="34">
        <v>87</v>
      </c>
      <c r="E678" s="34">
        <v>82</v>
      </c>
      <c r="F678" s="34">
        <v>82</v>
      </c>
      <c r="G678" s="34">
        <v>96</v>
      </c>
      <c r="H678" s="34">
        <v>89</v>
      </c>
      <c r="I678" s="34">
        <v>95</v>
      </c>
      <c r="J678" s="84">
        <v>87</v>
      </c>
      <c r="K678" s="34">
        <v>90</v>
      </c>
      <c r="L678" s="34">
        <v>80</v>
      </c>
    </row>
    <row r="679" spans="2:12" ht="15.75" hidden="1">
      <c r="B679" s="34" t="s">
        <v>70</v>
      </c>
      <c r="C679" s="34">
        <v>73</v>
      </c>
      <c r="D679" s="34">
        <v>74</v>
      </c>
      <c r="E679" s="34">
        <v>58</v>
      </c>
      <c r="F679" s="34">
        <v>63</v>
      </c>
      <c r="G679" s="34">
        <v>87</v>
      </c>
      <c r="H679" s="34">
        <v>76</v>
      </c>
      <c r="I679" s="34">
        <v>92</v>
      </c>
      <c r="J679" s="84">
        <v>74</v>
      </c>
      <c r="K679" s="34">
        <v>74</v>
      </c>
      <c r="L679" s="34">
        <v>61</v>
      </c>
    </row>
    <row r="680" spans="2:12" ht="15.75" hidden="1">
      <c r="B680" s="34" t="s">
        <v>76</v>
      </c>
      <c r="C680" s="34">
        <v>93</v>
      </c>
      <c r="D680" s="34">
        <v>94</v>
      </c>
      <c r="E680" s="34">
        <v>91</v>
      </c>
      <c r="F680" s="34">
        <v>88</v>
      </c>
      <c r="G680" s="34">
        <v>97</v>
      </c>
      <c r="H680" s="34">
        <v>98</v>
      </c>
      <c r="I680" s="34">
        <v>98</v>
      </c>
      <c r="J680" s="84">
        <v>93</v>
      </c>
      <c r="K680" s="34">
        <v>95</v>
      </c>
      <c r="L680" s="34">
        <v>89</v>
      </c>
    </row>
    <row r="681" spans="2:12" ht="12.75" hidden="1">
      <c r="B681" s="234" t="s">
        <v>60</v>
      </c>
      <c r="C681" s="234"/>
      <c r="D681" s="234"/>
      <c r="E681" s="234"/>
      <c r="F681" s="234"/>
      <c r="G681" s="17"/>
      <c r="H681" s="17"/>
      <c r="I681" s="17"/>
      <c r="J681" s="17"/>
      <c r="K681" s="17"/>
      <c r="L681" s="17"/>
    </row>
    <row r="682" ht="12.75" hidden="1"/>
    <row r="683" ht="12.75" hidden="1"/>
    <row r="684" spans="1:13" ht="33.75" hidden="1">
      <c r="A684" s="77"/>
      <c r="B684" s="77"/>
      <c r="C684" s="147" t="s">
        <v>65</v>
      </c>
      <c r="D684" s="147" t="s">
        <v>75</v>
      </c>
      <c r="E684" s="147" t="s">
        <v>53</v>
      </c>
      <c r="F684" s="147" t="s">
        <v>52</v>
      </c>
      <c r="G684" s="147" t="s">
        <v>55</v>
      </c>
      <c r="H684" s="147" t="s">
        <v>61</v>
      </c>
      <c r="I684" s="147" t="s">
        <v>124</v>
      </c>
      <c r="J684" s="147" t="s">
        <v>86</v>
      </c>
      <c r="K684" s="147" t="s">
        <v>123</v>
      </c>
      <c r="L684" s="150" t="s">
        <v>15</v>
      </c>
      <c r="M684" s="149"/>
    </row>
    <row r="685" spans="1:13" ht="12.75" hidden="1">
      <c r="A685" s="22">
        <v>1</v>
      </c>
      <c r="B685" s="22" t="str">
        <f aca="true" t="shared" si="25" ref="B685:L685">INDEX(B678:B680,$A$685)</f>
        <v>Reading</v>
      </c>
      <c r="C685" s="144">
        <f t="shared" si="25"/>
        <v>89</v>
      </c>
      <c r="D685" s="144">
        <f t="shared" si="25"/>
        <v>87</v>
      </c>
      <c r="E685" s="144">
        <f t="shared" si="25"/>
        <v>82</v>
      </c>
      <c r="F685" s="144">
        <f t="shared" si="25"/>
        <v>82</v>
      </c>
      <c r="G685" s="144">
        <f t="shared" si="25"/>
        <v>96</v>
      </c>
      <c r="H685" s="144">
        <f t="shared" si="25"/>
        <v>89</v>
      </c>
      <c r="I685" s="144">
        <f t="shared" si="25"/>
        <v>95</v>
      </c>
      <c r="J685" s="144">
        <f t="shared" si="25"/>
        <v>87</v>
      </c>
      <c r="K685" s="144">
        <f t="shared" si="25"/>
        <v>90</v>
      </c>
      <c r="L685" s="144">
        <f t="shared" si="25"/>
        <v>80</v>
      </c>
      <c r="M685" s="145" t="s">
        <v>78</v>
      </c>
    </row>
    <row r="686" spans="1:13" ht="12.75" hidden="1">
      <c r="A686" s="22"/>
      <c r="B686" s="22" t="str">
        <f aca="true" t="shared" si="26" ref="B686:L686">INDEX(B672:B674,$A$685)</f>
        <v>Reading </v>
      </c>
      <c r="C686" s="144">
        <f t="shared" si="26"/>
        <v>90</v>
      </c>
      <c r="D686" s="144">
        <f t="shared" si="26"/>
        <v>90</v>
      </c>
      <c r="E686" s="144">
        <f t="shared" si="26"/>
        <v>85</v>
      </c>
      <c r="F686" s="144">
        <f t="shared" si="26"/>
        <v>82</v>
      </c>
      <c r="G686" s="144">
        <f t="shared" si="26"/>
        <v>96</v>
      </c>
      <c r="H686" s="144">
        <f t="shared" si="26"/>
        <v>92</v>
      </c>
      <c r="I686" s="144">
        <f t="shared" si="26"/>
        <v>96</v>
      </c>
      <c r="J686" s="144">
        <f t="shared" si="26"/>
        <v>89</v>
      </c>
      <c r="K686" s="144">
        <f t="shared" si="26"/>
        <v>91</v>
      </c>
      <c r="L686" s="144">
        <f t="shared" si="26"/>
        <v>82</v>
      </c>
      <c r="M686" s="145" t="s">
        <v>63</v>
      </c>
    </row>
    <row r="687" spans="1:13" ht="12.75" hidden="1">
      <c r="A687" s="22"/>
      <c r="B687" s="22" t="str">
        <f aca="true" t="shared" si="27" ref="B687:L687">INDEX(B666:B668,$A$685)</f>
        <v>Reading</v>
      </c>
      <c r="C687" s="144">
        <f t="shared" si="27"/>
        <v>84</v>
      </c>
      <c r="D687" s="144">
        <f t="shared" si="27"/>
        <v>84</v>
      </c>
      <c r="E687" s="144">
        <f t="shared" si="27"/>
        <v>77</v>
      </c>
      <c r="F687" s="144">
        <f t="shared" si="27"/>
        <v>74</v>
      </c>
      <c r="G687" s="144">
        <f t="shared" si="27"/>
        <v>94</v>
      </c>
      <c r="H687" s="144">
        <f t="shared" si="27"/>
        <v>86</v>
      </c>
      <c r="I687" s="144">
        <f t="shared" si="27"/>
        <v>93</v>
      </c>
      <c r="J687" s="144">
        <f t="shared" si="27"/>
        <v>83</v>
      </c>
      <c r="K687" s="144">
        <f t="shared" si="27"/>
        <v>85</v>
      </c>
      <c r="L687" s="144">
        <f t="shared" si="27"/>
        <v>75</v>
      </c>
      <c r="M687" s="145" t="s">
        <v>64</v>
      </c>
    </row>
    <row r="688" ht="0.75" customHeight="1"/>
    <row r="710" ht="12.75">
      <c r="B710" s="174" t="s">
        <v>296</v>
      </c>
    </row>
    <row r="711" ht="12.75">
      <c r="B711" s="3"/>
    </row>
    <row r="712" spans="2:8" ht="63" customHeight="1">
      <c r="B712" s="227" t="s">
        <v>306</v>
      </c>
      <c r="C712" s="227"/>
      <c r="D712" s="227"/>
      <c r="E712" s="227"/>
      <c r="F712" s="227"/>
      <c r="G712" s="227"/>
      <c r="H712" s="227"/>
    </row>
    <row r="713" ht="12.75">
      <c r="B713" s="3"/>
    </row>
    <row r="714" ht="18">
      <c r="B714" s="197" t="s">
        <v>102</v>
      </c>
    </row>
    <row r="715" spans="2:12" ht="12.75">
      <c r="B715" s="23"/>
      <c r="C715" s="23"/>
      <c r="D715" s="23"/>
      <c r="E715" s="23"/>
      <c r="F715" s="23"/>
      <c r="G715" s="23"/>
      <c r="H715" s="23"/>
      <c r="I715" s="23"/>
      <c r="J715" s="23"/>
      <c r="K715" s="23"/>
      <c r="L715" s="23"/>
    </row>
    <row r="716" spans="2:12" ht="15.75" hidden="1">
      <c r="B716" s="45" t="s">
        <v>157</v>
      </c>
      <c r="C716" s="17"/>
      <c r="D716" s="17"/>
      <c r="E716" s="17"/>
      <c r="F716" s="17"/>
      <c r="G716" s="17"/>
      <c r="H716" s="17"/>
      <c r="I716" s="17"/>
      <c r="J716" s="17"/>
      <c r="K716" s="17"/>
      <c r="L716" s="17"/>
    </row>
    <row r="717" spans="2:12" ht="47.25" hidden="1">
      <c r="B717" s="21" t="s">
        <v>142</v>
      </c>
      <c r="C717" s="21" t="s">
        <v>143</v>
      </c>
      <c r="D717" s="21" t="s">
        <v>144</v>
      </c>
      <c r="E717" s="21" t="s">
        <v>136</v>
      </c>
      <c r="F717" s="21" t="s">
        <v>137</v>
      </c>
      <c r="G717" s="21" t="s">
        <v>138</v>
      </c>
      <c r="H717" s="21" t="s">
        <v>67</v>
      </c>
      <c r="I717" s="21" t="s">
        <v>68</v>
      </c>
      <c r="J717" s="21" t="s">
        <v>140</v>
      </c>
      <c r="K717" s="21" t="s">
        <v>141</v>
      </c>
      <c r="L717" s="21" t="s">
        <v>13</v>
      </c>
    </row>
    <row r="718" spans="2:12" ht="15.75" hidden="1">
      <c r="B718" s="21" t="s">
        <v>90</v>
      </c>
      <c r="C718" s="21">
        <v>84</v>
      </c>
      <c r="D718" s="38">
        <v>88</v>
      </c>
      <c r="E718" s="38">
        <v>79</v>
      </c>
      <c r="F718" s="38">
        <v>75</v>
      </c>
      <c r="G718" s="38">
        <v>92</v>
      </c>
      <c r="H718" s="21">
        <v>90</v>
      </c>
      <c r="I718" s="21">
        <v>91</v>
      </c>
      <c r="J718" s="21">
        <v>85</v>
      </c>
      <c r="K718" s="21">
        <v>87</v>
      </c>
      <c r="L718" s="21">
        <v>75</v>
      </c>
    </row>
    <row r="719" spans="2:12" ht="15.75" hidden="1">
      <c r="B719" s="21" t="s">
        <v>70</v>
      </c>
      <c r="C719" s="21">
        <v>62</v>
      </c>
      <c r="D719" s="38">
        <v>66</v>
      </c>
      <c r="E719" s="38">
        <v>46</v>
      </c>
      <c r="F719" s="38">
        <v>51</v>
      </c>
      <c r="G719" s="38">
        <v>75</v>
      </c>
      <c r="H719" s="21">
        <v>63</v>
      </c>
      <c r="I719" s="21">
        <v>84</v>
      </c>
      <c r="J719" s="21">
        <v>66</v>
      </c>
      <c r="K719" s="21">
        <v>66</v>
      </c>
      <c r="L719" s="21">
        <v>50</v>
      </c>
    </row>
    <row r="720" spans="2:12" ht="15.75" hidden="1">
      <c r="B720" s="21" t="s">
        <v>72</v>
      </c>
      <c r="C720" s="21">
        <v>85</v>
      </c>
      <c r="D720" s="38">
        <v>88</v>
      </c>
      <c r="E720" s="38">
        <v>80</v>
      </c>
      <c r="F720" s="38">
        <v>78</v>
      </c>
      <c r="G720" s="38">
        <v>93</v>
      </c>
      <c r="H720" s="21">
        <v>89</v>
      </c>
      <c r="I720" s="21">
        <v>94</v>
      </c>
      <c r="J720" s="21">
        <v>88</v>
      </c>
      <c r="K720" s="21">
        <v>88</v>
      </c>
      <c r="L720" s="21">
        <v>78</v>
      </c>
    </row>
    <row r="721" spans="2:12" ht="15.75" customHeight="1" hidden="1">
      <c r="B721" s="236" t="s">
        <v>62</v>
      </c>
      <c r="C721" s="236"/>
      <c r="D721" s="236"/>
      <c r="E721" s="236"/>
      <c r="F721" s="236"/>
      <c r="G721" s="236"/>
      <c r="H721" s="17"/>
      <c r="I721" s="86"/>
      <c r="J721" s="86"/>
      <c r="K721" s="86"/>
      <c r="L721" s="86"/>
    </row>
    <row r="722" spans="2:12" ht="12.75" hidden="1">
      <c r="B722" s="17"/>
      <c r="C722" s="17"/>
      <c r="D722" s="17"/>
      <c r="E722" s="17"/>
      <c r="F722" s="17"/>
      <c r="G722" s="17"/>
      <c r="H722" s="17"/>
      <c r="I722" s="17"/>
      <c r="J722" s="17"/>
      <c r="K722" s="17"/>
      <c r="L722" s="17"/>
    </row>
    <row r="723" spans="2:12" ht="38.25" hidden="1">
      <c r="B723" s="8" t="s">
        <v>142</v>
      </c>
      <c r="C723" s="8" t="s">
        <v>143</v>
      </c>
      <c r="D723" s="8" t="s">
        <v>144</v>
      </c>
      <c r="E723" s="8" t="s">
        <v>136</v>
      </c>
      <c r="F723" s="8" t="s">
        <v>137</v>
      </c>
      <c r="G723" s="8" t="s">
        <v>138</v>
      </c>
      <c r="H723" s="8" t="s">
        <v>67</v>
      </c>
      <c r="I723" s="8" t="s">
        <v>68</v>
      </c>
      <c r="J723" s="8" t="s">
        <v>140</v>
      </c>
      <c r="K723" s="8" t="s">
        <v>141</v>
      </c>
      <c r="L723" s="8" t="s">
        <v>13</v>
      </c>
    </row>
    <row r="724" spans="2:12" ht="12.75" hidden="1">
      <c r="B724" s="7" t="s">
        <v>129</v>
      </c>
      <c r="C724" s="29">
        <v>90</v>
      </c>
      <c r="D724" s="29">
        <v>91</v>
      </c>
      <c r="E724" s="42">
        <v>84</v>
      </c>
      <c r="F724" s="42">
        <v>83</v>
      </c>
      <c r="G724" s="42">
        <v>95</v>
      </c>
      <c r="H724" s="29">
        <v>89</v>
      </c>
      <c r="I724" s="29">
        <v>95</v>
      </c>
      <c r="J724" s="29">
        <v>90</v>
      </c>
      <c r="K724" s="29">
        <v>92</v>
      </c>
      <c r="L724" s="29">
        <v>83</v>
      </c>
    </row>
    <row r="725" spans="2:12" ht="12.75" hidden="1">
      <c r="B725" s="7" t="s">
        <v>70</v>
      </c>
      <c r="C725" s="29">
        <v>67</v>
      </c>
      <c r="D725" s="29">
        <v>72</v>
      </c>
      <c r="E725" s="42">
        <v>52</v>
      </c>
      <c r="F725" s="42">
        <v>59</v>
      </c>
      <c r="G725" s="42">
        <v>80</v>
      </c>
      <c r="H725" s="29">
        <v>78</v>
      </c>
      <c r="I725" s="29">
        <v>85</v>
      </c>
      <c r="J725" s="29">
        <v>73</v>
      </c>
      <c r="K725" s="29">
        <v>71</v>
      </c>
      <c r="L725" s="29">
        <v>56</v>
      </c>
    </row>
    <row r="726" spans="2:12" ht="12.75" hidden="1">
      <c r="B726" s="7" t="s">
        <v>72</v>
      </c>
      <c r="C726" s="29">
        <v>88</v>
      </c>
      <c r="D726" s="29">
        <v>90</v>
      </c>
      <c r="E726" s="42">
        <v>82</v>
      </c>
      <c r="F726" s="42">
        <v>82</v>
      </c>
      <c r="G726" s="42">
        <v>94</v>
      </c>
      <c r="H726" s="29">
        <v>87</v>
      </c>
      <c r="I726" s="29">
        <v>96</v>
      </c>
      <c r="J726" s="29">
        <v>90</v>
      </c>
      <c r="K726" s="29">
        <v>90</v>
      </c>
      <c r="L726" s="29">
        <v>81</v>
      </c>
    </row>
    <row r="727" spans="2:12" ht="12.75" customHeight="1" hidden="1">
      <c r="B727" s="220" t="s">
        <v>60</v>
      </c>
      <c r="C727" s="220"/>
      <c r="D727" s="220"/>
      <c r="E727" s="220"/>
      <c r="F727" s="220"/>
      <c r="G727" s="220"/>
      <c r="H727" s="47"/>
      <c r="I727" s="47"/>
      <c r="J727" s="47"/>
      <c r="K727" s="47"/>
      <c r="L727" s="17"/>
    </row>
    <row r="728" spans="2:12" ht="12.75" hidden="1">
      <c r="B728" s="17"/>
      <c r="C728" s="17"/>
      <c r="D728" s="17"/>
      <c r="E728" s="17"/>
      <c r="F728" s="17"/>
      <c r="G728" s="17"/>
      <c r="H728" s="17"/>
      <c r="I728" s="17"/>
      <c r="J728" s="17"/>
      <c r="K728" s="17"/>
      <c r="L728" s="17"/>
    </row>
    <row r="729" spans="2:12" ht="47.25" hidden="1">
      <c r="B729" s="34" t="s">
        <v>142</v>
      </c>
      <c r="C729" s="34" t="s">
        <v>143</v>
      </c>
      <c r="D729" s="34" t="s">
        <v>144</v>
      </c>
      <c r="E729" s="34" t="s">
        <v>136</v>
      </c>
      <c r="F729" s="34" t="s">
        <v>137</v>
      </c>
      <c r="G729" s="34" t="s">
        <v>138</v>
      </c>
      <c r="H729" s="34" t="s">
        <v>67</v>
      </c>
      <c r="I729" s="34" t="s">
        <v>68</v>
      </c>
      <c r="J729" s="34" t="s">
        <v>140</v>
      </c>
      <c r="K729" s="34" t="s">
        <v>141</v>
      </c>
      <c r="L729" s="34" t="s">
        <v>13</v>
      </c>
    </row>
    <row r="730" spans="2:12" ht="15.75" hidden="1">
      <c r="B730" s="34" t="s">
        <v>90</v>
      </c>
      <c r="C730" s="34">
        <v>89</v>
      </c>
      <c r="D730" s="34">
        <v>90</v>
      </c>
      <c r="E730" s="34">
        <v>82</v>
      </c>
      <c r="F730" s="34">
        <v>82</v>
      </c>
      <c r="G730" s="34">
        <v>94</v>
      </c>
      <c r="H730" s="34">
        <v>84</v>
      </c>
      <c r="I730" s="34">
        <v>95</v>
      </c>
      <c r="J730" s="34">
        <v>89</v>
      </c>
      <c r="K730" s="34">
        <v>91</v>
      </c>
      <c r="L730" s="34">
        <v>81</v>
      </c>
    </row>
    <row r="731" spans="2:12" ht="15.75" hidden="1">
      <c r="B731" s="34" t="s">
        <v>70</v>
      </c>
      <c r="C731" s="34">
        <v>73</v>
      </c>
      <c r="D731" s="34">
        <v>76</v>
      </c>
      <c r="E731" s="34">
        <v>57</v>
      </c>
      <c r="F731" s="34">
        <v>63</v>
      </c>
      <c r="G731" s="34">
        <v>84</v>
      </c>
      <c r="H731" s="34">
        <v>69</v>
      </c>
      <c r="I731" s="34">
        <v>88</v>
      </c>
      <c r="J731" s="34">
        <v>77</v>
      </c>
      <c r="K731" s="34">
        <v>76</v>
      </c>
      <c r="L731" s="34">
        <v>61</v>
      </c>
    </row>
    <row r="732" spans="2:12" ht="15.75" hidden="1">
      <c r="B732" s="34" t="s">
        <v>76</v>
      </c>
      <c r="C732" s="34">
        <v>93</v>
      </c>
      <c r="D732" s="34">
        <v>94</v>
      </c>
      <c r="E732" s="34">
        <v>90</v>
      </c>
      <c r="F732" s="34">
        <v>89</v>
      </c>
      <c r="G732" s="34">
        <v>97</v>
      </c>
      <c r="H732" s="34">
        <v>90</v>
      </c>
      <c r="I732" s="34">
        <v>97</v>
      </c>
      <c r="J732" s="34">
        <v>94</v>
      </c>
      <c r="K732" s="34">
        <v>95</v>
      </c>
      <c r="L732" s="34">
        <v>89</v>
      </c>
    </row>
    <row r="733" spans="2:12" ht="12.75" customHeight="1" hidden="1">
      <c r="B733" s="226" t="s">
        <v>77</v>
      </c>
      <c r="C733" s="226"/>
      <c r="D733" s="226"/>
      <c r="E733" s="226"/>
      <c r="F733" s="226"/>
      <c r="G733" s="226"/>
      <c r="H733" s="17"/>
      <c r="I733" s="17"/>
      <c r="J733" s="17"/>
      <c r="K733" s="17"/>
      <c r="L733" s="17"/>
    </row>
    <row r="734" ht="12.75" hidden="1"/>
    <row r="735" ht="12.75" hidden="1"/>
    <row r="736" spans="1:13" ht="0.75" customHeight="1" hidden="1">
      <c r="A736" s="77"/>
      <c r="B736" s="151"/>
      <c r="C736" s="152" t="s">
        <v>65</v>
      </c>
      <c r="D736" s="152" t="s">
        <v>75</v>
      </c>
      <c r="E736" s="152" t="s">
        <v>53</v>
      </c>
      <c r="F736" s="152" t="s">
        <v>52</v>
      </c>
      <c r="G736" s="152" t="s">
        <v>55</v>
      </c>
      <c r="H736" s="152" t="s">
        <v>59</v>
      </c>
      <c r="I736" s="152" t="s">
        <v>124</v>
      </c>
      <c r="J736" s="152" t="s">
        <v>86</v>
      </c>
      <c r="K736" s="152" t="s">
        <v>80</v>
      </c>
      <c r="L736" s="152" t="s">
        <v>15</v>
      </c>
      <c r="M736" s="149"/>
    </row>
    <row r="737" spans="1:13" ht="12.75" hidden="1">
      <c r="A737" s="22">
        <v>3</v>
      </c>
      <c r="B737" s="145" t="str">
        <f aca="true" t="shared" si="28" ref="B737:L737">INDEX(B730:B732,$A$737)</f>
        <v>Soc. Studies</v>
      </c>
      <c r="C737" s="144">
        <f t="shared" si="28"/>
        <v>93</v>
      </c>
      <c r="D737" s="144">
        <f t="shared" si="28"/>
        <v>94</v>
      </c>
      <c r="E737" s="144">
        <f t="shared" si="28"/>
        <v>90</v>
      </c>
      <c r="F737" s="144">
        <f t="shared" si="28"/>
        <v>89</v>
      </c>
      <c r="G737" s="144">
        <f t="shared" si="28"/>
        <v>97</v>
      </c>
      <c r="H737" s="144">
        <f t="shared" si="28"/>
        <v>90</v>
      </c>
      <c r="I737" s="144">
        <f t="shared" si="28"/>
        <v>97</v>
      </c>
      <c r="J737" s="144">
        <f t="shared" si="28"/>
        <v>94</v>
      </c>
      <c r="K737" s="144">
        <f t="shared" si="28"/>
        <v>95</v>
      </c>
      <c r="L737" s="144">
        <f t="shared" si="28"/>
        <v>89</v>
      </c>
      <c r="M737" s="145" t="s">
        <v>78</v>
      </c>
    </row>
    <row r="738" spans="1:13" ht="12.75" hidden="1">
      <c r="A738" s="22"/>
      <c r="B738" s="145" t="str">
        <f aca="true" t="shared" si="29" ref="B738:L738">INDEX(B724:B726,$A$737)</f>
        <v>Social Studies</v>
      </c>
      <c r="C738" s="144">
        <f t="shared" si="29"/>
        <v>88</v>
      </c>
      <c r="D738" s="144">
        <f t="shared" si="29"/>
        <v>90</v>
      </c>
      <c r="E738" s="144">
        <f t="shared" si="29"/>
        <v>82</v>
      </c>
      <c r="F738" s="144">
        <f t="shared" si="29"/>
        <v>82</v>
      </c>
      <c r="G738" s="144">
        <f t="shared" si="29"/>
        <v>94</v>
      </c>
      <c r="H738" s="144">
        <f t="shared" si="29"/>
        <v>87</v>
      </c>
      <c r="I738" s="144">
        <f t="shared" si="29"/>
        <v>96</v>
      </c>
      <c r="J738" s="144">
        <f t="shared" si="29"/>
        <v>90</v>
      </c>
      <c r="K738" s="144">
        <f t="shared" si="29"/>
        <v>90</v>
      </c>
      <c r="L738" s="144">
        <f t="shared" si="29"/>
        <v>81</v>
      </c>
      <c r="M738" s="145" t="s">
        <v>63</v>
      </c>
    </row>
    <row r="739" spans="1:13" ht="12.75" hidden="1">
      <c r="A739" s="22"/>
      <c r="B739" s="145" t="str">
        <f aca="true" t="shared" si="30" ref="B739:L739">INDEX(B718:B720,$A$737)</f>
        <v>Social Studies</v>
      </c>
      <c r="C739" s="144">
        <f t="shared" si="30"/>
        <v>85</v>
      </c>
      <c r="D739" s="144">
        <f t="shared" si="30"/>
        <v>88</v>
      </c>
      <c r="E739" s="144">
        <f t="shared" si="30"/>
        <v>80</v>
      </c>
      <c r="F739" s="144">
        <f t="shared" si="30"/>
        <v>78</v>
      </c>
      <c r="G739" s="144">
        <f t="shared" si="30"/>
        <v>93</v>
      </c>
      <c r="H739" s="144">
        <f t="shared" si="30"/>
        <v>89</v>
      </c>
      <c r="I739" s="144">
        <f t="shared" si="30"/>
        <v>94</v>
      </c>
      <c r="J739" s="144">
        <f t="shared" si="30"/>
        <v>88</v>
      </c>
      <c r="K739" s="144">
        <f t="shared" si="30"/>
        <v>88</v>
      </c>
      <c r="L739" s="144">
        <f t="shared" si="30"/>
        <v>78</v>
      </c>
      <c r="M739" s="145" t="s">
        <v>64</v>
      </c>
    </row>
    <row r="740" ht="12.75" hidden="1"/>
    <row r="761" ht="12.75">
      <c r="B761" s="174" t="s">
        <v>300</v>
      </c>
    </row>
    <row r="762" ht="12.75">
      <c r="B762" s="3"/>
    </row>
    <row r="763" spans="2:8" ht="64.5" customHeight="1">
      <c r="B763" s="219" t="s">
        <v>7</v>
      </c>
      <c r="C763" s="219"/>
      <c r="D763" s="219"/>
      <c r="E763" s="219"/>
      <c r="F763" s="219"/>
      <c r="G763" s="219"/>
      <c r="H763" s="219"/>
    </row>
    <row r="764" ht="12.75">
      <c r="B764" s="3"/>
    </row>
    <row r="765" ht="18">
      <c r="B765" s="197" t="s">
        <v>103</v>
      </c>
    </row>
    <row r="766" spans="2:12" ht="12.75">
      <c r="B766" s="88"/>
      <c r="C766" s="88"/>
      <c r="D766" s="88"/>
      <c r="E766" s="88"/>
      <c r="F766" s="88"/>
      <c r="G766" s="88"/>
      <c r="H766" s="88"/>
      <c r="I766" s="88"/>
      <c r="J766" s="88"/>
      <c r="K766" s="88"/>
      <c r="L766" s="88"/>
    </row>
    <row r="767" spans="2:12" ht="15.75" hidden="1">
      <c r="B767" s="45" t="s">
        <v>158</v>
      </c>
      <c r="C767" s="17"/>
      <c r="D767" s="17"/>
      <c r="E767" s="17"/>
      <c r="F767" s="17"/>
      <c r="G767" s="17"/>
      <c r="H767" s="17"/>
      <c r="I767" s="17"/>
      <c r="J767" s="17"/>
      <c r="K767" s="17"/>
      <c r="L767" s="17"/>
    </row>
    <row r="768" spans="2:12" ht="12.75" hidden="1">
      <c r="B768" s="17"/>
      <c r="C768" s="17"/>
      <c r="D768" s="17"/>
      <c r="E768" s="17"/>
      <c r="F768" s="17"/>
      <c r="G768" s="17"/>
      <c r="H768" s="17"/>
      <c r="I768" s="17"/>
      <c r="J768" s="17"/>
      <c r="K768" s="17"/>
      <c r="L768" s="17"/>
    </row>
    <row r="769" spans="2:12" ht="38.25" hidden="1">
      <c r="B769" s="14" t="s">
        <v>142</v>
      </c>
      <c r="C769" s="14" t="s">
        <v>143</v>
      </c>
      <c r="D769" s="14" t="s">
        <v>144</v>
      </c>
      <c r="E769" s="14" t="s">
        <v>136</v>
      </c>
      <c r="F769" s="14" t="s">
        <v>137</v>
      </c>
      <c r="G769" s="14" t="s">
        <v>138</v>
      </c>
      <c r="H769" s="14" t="s">
        <v>67</v>
      </c>
      <c r="I769" s="14" t="s">
        <v>68</v>
      </c>
      <c r="J769" s="14" t="s">
        <v>140</v>
      </c>
      <c r="K769" s="14" t="s">
        <v>141</v>
      </c>
      <c r="L769" s="14" t="s">
        <v>13</v>
      </c>
    </row>
    <row r="770" spans="2:12" ht="15.75" hidden="1">
      <c r="B770" s="21" t="s">
        <v>90</v>
      </c>
      <c r="C770" s="21">
        <v>84</v>
      </c>
      <c r="D770" s="38">
        <v>85</v>
      </c>
      <c r="E770" s="38">
        <v>78</v>
      </c>
      <c r="F770" s="38">
        <v>75</v>
      </c>
      <c r="G770" s="38">
        <v>93</v>
      </c>
      <c r="H770" s="21">
        <v>88</v>
      </c>
      <c r="I770" s="21">
        <v>92</v>
      </c>
      <c r="J770" s="21">
        <v>84</v>
      </c>
      <c r="K770" s="21">
        <v>86</v>
      </c>
      <c r="L770" s="21">
        <v>75</v>
      </c>
    </row>
    <row r="771" spans="2:12" ht="15.75" hidden="1">
      <c r="B771" s="21" t="s">
        <v>70</v>
      </c>
      <c r="C771" s="21">
        <v>62</v>
      </c>
      <c r="D771" s="38">
        <v>65</v>
      </c>
      <c r="E771" s="38">
        <v>46</v>
      </c>
      <c r="F771" s="38">
        <v>51</v>
      </c>
      <c r="G771" s="38">
        <v>77</v>
      </c>
      <c r="H771" s="21">
        <v>64</v>
      </c>
      <c r="I771" s="21">
        <v>87</v>
      </c>
      <c r="J771" s="21">
        <v>65</v>
      </c>
      <c r="K771" s="21">
        <v>65</v>
      </c>
      <c r="L771" s="21">
        <v>49</v>
      </c>
    </row>
    <row r="772" spans="2:12" ht="15.75" hidden="1">
      <c r="B772" s="21" t="s">
        <v>72</v>
      </c>
      <c r="C772" s="21">
        <v>85</v>
      </c>
      <c r="D772" s="38">
        <v>88</v>
      </c>
      <c r="E772" s="38">
        <v>80</v>
      </c>
      <c r="F772" s="38">
        <v>79</v>
      </c>
      <c r="G772" s="38">
        <v>94</v>
      </c>
      <c r="H772" s="21">
        <v>88</v>
      </c>
      <c r="I772" s="21">
        <v>95</v>
      </c>
      <c r="J772" s="21">
        <v>87</v>
      </c>
      <c r="K772" s="21">
        <v>88</v>
      </c>
      <c r="L772" s="21">
        <v>79</v>
      </c>
    </row>
    <row r="773" spans="2:12" ht="12.75" customHeight="1" hidden="1">
      <c r="B773" s="236" t="s">
        <v>62</v>
      </c>
      <c r="C773" s="236"/>
      <c r="D773" s="236"/>
      <c r="E773" s="236"/>
      <c r="F773" s="236"/>
      <c r="G773" s="236"/>
      <c r="H773" s="17"/>
      <c r="I773" s="17"/>
      <c r="J773" s="17"/>
      <c r="K773" s="17"/>
      <c r="L773" s="17"/>
    </row>
    <row r="774" spans="2:12" ht="12.75" hidden="1">
      <c r="B774" s="17"/>
      <c r="C774" s="17"/>
      <c r="D774" s="17"/>
      <c r="E774" s="17"/>
      <c r="F774" s="17"/>
      <c r="G774" s="17"/>
      <c r="H774" s="17"/>
      <c r="I774" s="17"/>
      <c r="J774" s="17"/>
      <c r="K774" s="17"/>
      <c r="L774" s="17"/>
    </row>
    <row r="775" spans="2:12" ht="38.25" hidden="1">
      <c r="B775" s="8" t="s">
        <v>142</v>
      </c>
      <c r="C775" s="8" t="s">
        <v>143</v>
      </c>
      <c r="D775" s="8" t="s">
        <v>144</v>
      </c>
      <c r="E775" s="8" t="s">
        <v>136</v>
      </c>
      <c r="F775" s="8" t="s">
        <v>137</v>
      </c>
      <c r="G775" s="8" t="s">
        <v>138</v>
      </c>
      <c r="H775" s="8" t="s">
        <v>67</v>
      </c>
      <c r="I775" s="8" t="s">
        <v>68</v>
      </c>
      <c r="J775" s="8" t="s">
        <v>140</v>
      </c>
      <c r="K775" s="8" t="s">
        <v>141</v>
      </c>
      <c r="L775" s="8" t="s">
        <v>13</v>
      </c>
    </row>
    <row r="776" spans="2:12" ht="12.75" hidden="1">
      <c r="B776" s="7" t="s">
        <v>129</v>
      </c>
      <c r="C776" s="29">
        <v>90</v>
      </c>
      <c r="D776" s="29">
        <v>91</v>
      </c>
      <c r="E776" s="42">
        <v>85</v>
      </c>
      <c r="F776" s="42">
        <v>83</v>
      </c>
      <c r="G776" s="42">
        <v>96</v>
      </c>
      <c r="H776" s="29">
        <v>91</v>
      </c>
      <c r="I776" s="29">
        <v>96</v>
      </c>
      <c r="J776" s="29">
        <v>90</v>
      </c>
      <c r="K776" s="29">
        <v>92</v>
      </c>
      <c r="L776" s="29">
        <v>83</v>
      </c>
    </row>
    <row r="777" spans="2:12" ht="12.75" hidden="1">
      <c r="B777" s="7" t="s">
        <v>70</v>
      </c>
      <c r="C777" s="29">
        <v>67</v>
      </c>
      <c r="D777" s="29">
        <v>71</v>
      </c>
      <c r="E777" s="42">
        <v>52</v>
      </c>
      <c r="F777" s="42">
        <v>59</v>
      </c>
      <c r="G777" s="42">
        <v>82</v>
      </c>
      <c r="H777" s="29">
        <v>74</v>
      </c>
      <c r="I777" s="29">
        <v>87</v>
      </c>
      <c r="J777" s="29">
        <v>72</v>
      </c>
      <c r="K777" s="29">
        <v>70</v>
      </c>
      <c r="L777" s="29">
        <v>56</v>
      </c>
    </row>
    <row r="778" spans="2:12" ht="12.75" hidden="1">
      <c r="B778" s="7" t="s">
        <v>72</v>
      </c>
      <c r="C778" s="29">
        <v>88</v>
      </c>
      <c r="D778" s="29">
        <v>89</v>
      </c>
      <c r="E778" s="42">
        <v>83</v>
      </c>
      <c r="F778" s="42">
        <v>83</v>
      </c>
      <c r="G778" s="42">
        <v>95</v>
      </c>
      <c r="H778" s="29">
        <v>89</v>
      </c>
      <c r="I778" s="29">
        <v>97</v>
      </c>
      <c r="J778" s="29">
        <v>90</v>
      </c>
      <c r="K778" s="29">
        <v>90</v>
      </c>
      <c r="L778" s="29">
        <v>82</v>
      </c>
    </row>
    <row r="779" spans="2:12" ht="12.75" customHeight="1" hidden="1">
      <c r="B779" s="220" t="s">
        <v>60</v>
      </c>
      <c r="C779" s="220"/>
      <c r="D779" s="220"/>
      <c r="E779" s="220"/>
      <c r="F779" s="220"/>
      <c r="G779" s="220"/>
      <c r="H779" s="47"/>
      <c r="I779" s="47"/>
      <c r="J779" s="47"/>
      <c r="K779" s="47"/>
      <c r="L779" s="17"/>
    </row>
    <row r="780" spans="2:12" ht="12.75" hidden="1">
      <c r="B780" s="17"/>
      <c r="C780" s="17"/>
      <c r="D780" s="17"/>
      <c r="E780" s="17"/>
      <c r="F780" s="17"/>
      <c r="G780" s="17"/>
      <c r="H780" s="17"/>
      <c r="I780" s="17"/>
      <c r="J780" s="17"/>
      <c r="K780" s="17"/>
      <c r="L780" s="17"/>
    </row>
    <row r="781" spans="2:12" ht="38.25" hidden="1">
      <c r="B781" s="82" t="s">
        <v>142</v>
      </c>
      <c r="C781" s="82" t="s">
        <v>143</v>
      </c>
      <c r="D781" s="82" t="s">
        <v>144</v>
      </c>
      <c r="E781" s="82" t="s">
        <v>136</v>
      </c>
      <c r="F781" s="82" t="s">
        <v>137</v>
      </c>
      <c r="G781" s="82" t="s">
        <v>138</v>
      </c>
      <c r="H781" s="82" t="s">
        <v>67</v>
      </c>
      <c r="I781" s="82" t="s">
        <v>68</v>
      </c>
      <c r="J781" s="82" t="s">
        <v>140</v>
      </c>
      <c r="K781" s="82" t="s">
        <v>141</v>
      </c>
      <c r="L781" s="82" t="s">
        <v>13</v>
      </c>
    </row>
    <row r="782" spans="2:12" ht="15.75" hidden="1">
      <c r="B782" s="34" t="s">
        <v>90</v>
      </c>
      <c r="C782" s="34">
        <v>89</v>
      </c>
      <c r="D782" s="34">
        <v>89</v>
      </c>
      <c r="E782" s="34">
        <v>82</v>
      </c>
      <c r="F782" s="34">
        <v>82</v>
      </c>
      <c r="G782" s="34">
        <v>95</v>
      </c>
      <c r="H782" s="34">
        <v>87</v>
      </c>
      <c r="I782" s="34">
        <v>95</v>
      </c>
      <c r="J782" s="34">
        <v>88</v>
      </c>
      <c r="K782" s="34">
        <v>91</v>
      </c>
      <c r="L782" s="89">
        <v>0</v>
      </c>
    </row>
    <row r="783" spans="2:12" ht="15.75" hidden="1">
      <c r="B783" s="34" t="s">
        <v>70</v>
      </c>
      <c r="C783" s="34">
        <v>73</v>
      </c>
      <c r="D783" s="34">
        <v>75</v>
      </c>
      <c r="E783" s="34">
        <v>58</v>
      </c>
      <c r="F783" s="34">
        <v>63</v>
      </c>
      <c r="G783" s="34">
        <v>85</v>
      </c>
      <c r="H783" s="34">
        <v>73</v>
      </c>
      <c r="I783" s="34">
        <v>90</v>
      </c>
      <c r="J783" s="34">
        <v>76</v>
      </c>
      <c r="K783" s="34">
        <v>75</v>
      </c>
      <c r="L783" s="89">
        <v>0</v>
      </c>
    </row>
    <row r="784" spans="2:12" ht="15.75" hidden="1">
      <c r="B784" s="34" t="s">
        <v>76</v>
      </c>
      <c r="C784" s="34">
        <v>93</v>
      </c>
      <c r="D784" s="34">
        <v>94</v>
      </c>
      <c r="E784" s="34">
        <v>91</v>
      </c>
      <c r="F784" s="34">
        <v>88</v>
      </c>
      <c r="G784" s="34">
        <v>97</v>
      </c>
      <c r="H784" s="34">
        <v>94</v>
      </c>
      <c r="I784" s="34">
        <v>98</v>
      </c>
      <c r="J784" s="34">
        <v>93</v>
      </c>
      <c r="K784" s="34">
        <v>95</v>
      </c>
      <c r="L784" s="89">
        <v>0</v>
      </c>
    </row>
    <row r="785" ht="12.75" hidden="1"/>
    <row r="786" ht="12.75" hidden="1"/>
    <row r="787" spans="1:13" ht="33.75" hidden="1">
      <c r="A787" s="90"/>
      <c r="B787" s="150" t="s">
        <v>159</v>
      </c>
      <c r="C787" s="150" t="s">
        <v>65</v>
      </c>
      <c r="D787" s="150" t="s">
        <v>75</v>
      </c>
      <c r="E787" s="150" t="s">
        <v>53</v>
      </c>
      <c r="F787" s="150" t="s">
        <v>84</v>
      </c>
      <c r="G787" s="150" t="s">
        <v>55</v>
      </c>
      <c r="H787" s="150" t="s">
        <v>61</v>
      </c>
      <c r="I787" s="150" t="s">
        <v>130</v>
      </c>
      <c r="J787" s="150" t="s">
        <v>79</v>
      </c>
      <c r="K787" s="150" t="s">
        <v>123</v>
      </c>
      <c r="L787" s="150" t="s">
        <v>14</v>
      </c>
      <c r="M787" s="4"/>
    </row>
    <row r="788" spans="1:13" ht="12.75" hidden="1">
      <c r="A788" s="90">
        <v>2</v>
      </c>
      <c r="B788" s="4" t="str">
        <f aca="true" t="shared" si="31" ref="B788:L788">INDEX(B782:B784,$A$788)</f>
        <v>Math</v>
      </c>
      <c r="C788" s="153">
        <f t="shared" si="31"/>
        <v>73</v>
      </c>
      <c r="D788" s="153">
        <f t="shared" si="31"/>
        <v>75</v>
      </c>
      <c r="E788" s="153">
        <f t="shared" si="31"/>
        <v>58</v>
      </c>
      <c r="F788" s="153">
        <f t="shared" si="31"/>
        <v>63</v>
      </c>
      <c r="G788" s="153">
        <f t="shared" si="31"/>
        <v>85</v>
      </c>
      <c r="H788" s="153">
        <f t="shared" si="31"/>
        <v>73</v>
      </c>
      <c r="I788" s="153">
        <f t="shared" si="31"/>
        <v>90</v>
      </c>
      <c r="J788" s="153">
        <f t="shared" si="31"/>
        <v>76</v>
      </c>
      <c r="K788" s="153">
        <f t="shared" si="31"/>
        <v>75</v>
      </c>
      <c r="L788" s="153">
        <f t="shared" si="31"/>
        <v>0</v>
      </c>
      <c r="M788" s="4" t="s">
        <v>78</v>
      </c>
    </row>
    <row r="789" spans="1:13" ht="12.75" hidden="1">
      <c r="A789" s="90"/>
      <c r="B789" s="4" t="str">
        <f aca="true" t="shared" si="32" ref="B789:L789">INDEX(B776:B778,$A$788)</f>
        <v>Math</v>
      </c>
      <c r="C789" s="153">
        <f t="shared" si="32"/>
        <v>67</v>
      </c>
      <c r="D789" s="153">
        <f t="shared" si="32"/>
        <v>71</v>
      </c>
      <c r="E789" s="153">
        <f t="shared" si="32"/>
        <v>52</v>
      </c>
      <c r="F789" s="153">
        <f t="shared" si="32"/>
        <v>59</v>
      </c>
      <c r="G789" s="153">
        <f t="shared" si="32"/>
        <v>82</v>
      </c>
      <c r="H789" s="153">
        <f t="shared" si="32"/>
        <v>74</v>
      </c>
      <c r="I789" s="153">
        <f t="shared" si="32"/>
        <v>87</v>
      </c>
      <c r="J789" s="153">
        <f t="shared" si="32"/>
        <v>72</v>
      </c>
      <c r="K789" s="153">
        <f t="shared" si="32"/>
        <v>70</v>
      </c>
      <c r="L789" s="153">
        <f t="shared" si="32"/>
        <v>56</v>
      </c>
      <c r="M789" s="4" t="s">
        <v>63</v>
      </c>
    </row>
    <row r="790" spans="1:13" ht="12.75" hidden="1">
      <c r="A790" s="90"/>
      <c r="B790" s="4" t="str">
        <f aca="true" t="shared" si="33" ref="B790:L790">INDEX(B770:B772,$A$788)</f>
        <v>Math</v>
      </c>
      <c r="C790" s="153">
        <f t="shared" si="33"/>
        <v>62</v>
      </c>
      <c r="D790" s="153">
        <f t="shared" si="33"/>
        <v>65</v>
      </c>
      <c r="E790" s="153">
        <f t="shared" si="33"/>
        <v>46</v>
      </c>
      <c r="F790" s="153">
        <f t="shared" si="33"/>
        <v>51</v>
      </c>
      <c r="G790" s="153">
        <f t="shared" si="33"/>
        <v>77</v>
      </c>
      <c r="H790" s="153">
        <f t="shared" si="33"/>
        <v>64</v>
      </c>
      <c r="I790" s="153">
        <f t="shared" si="33"/>
        <v>87</v>
      </c>
      <c r="J790" s="153">
        <f t="shared" si="33"/>
        <v>65</v>
      </c>
      <c r="K790" s="153">
        <f t="shared" si="33"/>
        <v>65</v>
      </c>
      <c r="L790" s="153">
        <f t="shared" si="33"/>
        <v>49</v>
      </c>
      <c r="M790" s="4" t="s">
        <v>64</v>
      </c>
    </row>
    <row r="791" ht="0.75" customHeight="1"/>
    <row r="813" ht="12.75">
      <c r="B813" s="174" t="s">
        <v>296</v>
      </c>
    </row>
    <row r="814" ht="12.75">
      <c r="B814" s="3"/>
    </row>
    <row r="815" spans="2:8" ht="15.75" customHeight="1">
      <c r="B815" s="212" t="s">
        <v>8</v>
      </c>
      <c r="C815" s="212"/>
      <c r="D815" s="212"/>
      <c r="E815" s="208"/>
      <c r="F815" s="208"/>
      <c r="G815" s="208"/>
      <c r="H815" s="208"/>
    </row>
    <row r="816" spans="2:4" ht="12.75" customHeight="1">
      <c r="B816" s="170"/>
      <c r="C816" s="161"/>
      <c r="D816" s="161"/>
    </row>
    <row r="817" spans="2:8" ht="63.75" customHeight="1">
      <c r="B817" s="219" t="s">
        <v>36</v>
      </c>
      <c r="C817" s="219"/>
      <c r="D817" s="219"/>
      <c r="E817" s="219"/>
      <c r="F817" s="219"/>
      <c r="G817" s="219"/>
      <c r="H817" s="219"/>
    </row>
    <row r="818" ht="12.75">
      <c r="B818" s="3"/>
    </row>
    <row r="819" ht="18">
      <c r="B819" s="197" t="s">
        <v>104</v>
      </c>
    </row>
    <row r="820" spans="2:12" ht="12.75">
      <c r="B820" s="88"/>
      <c r="C820" s="88"/>
      <c r="D820" s="88"/>
      <c r="E820" s="88"/>
      <c r="F820" s="88"/>
      <c r="G820" s="88"/>
      <c r="H820" s="88"/>
      <c r="I820" s="88"/>
      <c r="J820" s="88"/>
      <c r="K820" s="88"/>
      <c r="L820" s="88"/>
    </row>
    <row r="821" spans="2:10" ht="15.75" hidden="1">
      <c r="B821" s="91" t="s">
        <v>160</v>
      </c>
      <c r="C821" s="92"/>
      <c r="D821" s="92"/>
      <c r="E821" s="17"/>
      <c r="F821" s="17"/>
      <c r="G821" s="17"/>
      <c r="H821" s="17"/>
      <c r="I821" s="17"/>
      <c r="J821" s="17"/>
    </row>
    <row r="822" spans="2:10" ht="15.75" hidden="1">
      <c r="B822" s="45"/>
      <c r="C822" s="92"/>
      <c r="D822" s="92"/>
      <c r="E822" s="17"/>
      <c r="F822" s="17"/>
      <c r="G822" s="17"/>
      <c r="H822" s="17"/>
      <c r="I822" s="17"/>
      <c r="J822" s="17"/>
    </row>
    <row r="823" spans="2:10" ht="33.75" hidden="1">
      <c r="B823" s="148" t="s">
        <v>75</v>
      </c>
      <c r="C823" s="148" t="s">
        <v>161</v>
      </c>
      <c r="D823" s="148" t="s">
        <v>162</v>
      </c>
      <c r="E823" s="148" t="s">
        <v>163</v>
      </c>
      <c r="F823" s="148" t="s">
        <v>164</v>
      </c>
      <c r="G823" s="148" t="s">
        <v>176</v>
      </c>
      <c r="H823" s="148" t="s">
        <v>177</v>
      </c>
      <c r="I823" s="148" t="s">
        <v>178</v>
      </c>
      <c r="J823" s="148" t="s">
        <v>179</v>
      </c>
    </row>
    <row r="824" spans="2:10" ht="12.75" hidden="1">
      <c r="B824" s="148" t="s">
        <v>57</v>
      </c>
      <c r="C824" s="154">
        <v>51.3</v>
      </c>
      <c r="D824" s="154">
        <v>59.4</v>
      </c>
      <c r="E824" s="148">
        <v>67.3</v>
      </c>
      <c r="F824" s="148">
        <v>69.9</v>
      </c>
      <c r="G824" s="154">
        <v>19.9</v>
      </c>
      <c r="H824" s="155">
        <v>20.5</v>
      </c>
      <c r="I824" s="148">
        <v>20.7</v>
      </c>
      <c r="J824" s="148">
        <v>20.9</v>
      </c>
    </row>
    <row r="825" spans="2:10" ht="12.75" hidden="1">
      <c r="B825" s="148" t="s">
        <v>58</v>
      </c>
      <c r="C825" s="154">
        <v>57.9</v>
      </c>
      <c r="D825" s="154">
        <v>62.7</v>
      </c>
      <c r="E825" s="148">
        <v>65.6</v>
      </c>
      <c r="F825" s="148">
        <v>69.1</v>
      </c>
      <c r="G825" s="154">
        <v>18.1</v>
      </c>
      <c r="H825" s="155">
        <v>19.3</v>
      </c>
      <c r="I825" s="148">
        <v>19.8</v>
      </c>
      <c r="J825" s="148">
        <v>20.6</v>
      </c>
    </row>
    <row r="847" ht="12.75">
      <c r="B847" s="174" t="s">
        <v>296</v>
      </c>
    </row>
    <row r="848" ht="12.75">
      <c r="B848" s="3"/>
    </row>
    <row r="849" spans="2:8" ht="128.25" customHeight="1">
      <c r="B849" s="219" t="s">
        <v>116</v>
      </c>
      <c r="C849" s="219"/>
      <c r="D849" s="219"/>
      <c r="E849" s="219"/>
      <c r="F849" s="219"/>
      <c r="G849" s="219"/>
      <c r="H849" s="219"/>
    </row>
    <row r="850" spans="2:8" ht="12.75" customHeight="1">
      <c r="B850" s="199"/>
      <c r="C850" s="166"/>
      <c r="D850" s="166"/>
      <c r="E850" s="166"/>
      <c r="F850" s="166"/>
      <c r="G850" s="166"/>
      <c r="H850" s="166"/>
    </row>
    <row r="851" spans="2:8" ht="48" customHeight="1">
      <c r="B851" s="227" t="s">
        <v>117</v>
      </c>
      <c r="C851" s="227"/>
      <c r="D851" s="227"/>
      <c r="E851" s="227"/>
      <c r="F851" s="227"/>
      <c r="G851" s="227"/>
      <c r="H851" s="227"/>
    </row>
    <row r="852" spans="2:8" ht="12" customHeight="1">
      <c r="B852" s="198"/>
      <c r="C852" s="161"/>
      <c r="D852" s="161"/>
      <c r="E852" s="161"/>
      <c r="F852" s="161"/>
      <c r="G852" s="161"/>
      <c r="H852" s="161"/>
    </row>
    <row r="853" spans="2:8" ht="18" customHeight="1">
      <c r="B853" s="197" t="s">
        <v>115</v>
      </c>
      <c r="C853" s="161"/>
      <c r="D853" s="161"/>
      <c r="E853" s="161"/>
      <c r="F853" s="161"/>
      <c r="G853" s="161"/>
      <c r="H853" s="161"/>
    </row>
    <row r="854" ht="12.75">
      <c r="B854" s="3"/>
    </row>
    <row r="876" ht="12.75">
      <c r="B876" s="174" t="s">
        <v>296</v>
      </c>
    </row>
    <row r="877" ht="12.75">
      <c r="B877" s="3"/>
    </row>
    <row r="878" spans="2:8" ht="109.5" customHeight="1">
      <c r="B878" s="227" t="s">
        <v>119</v>
      </c>
      <c r="C878" s="227"/>
      <c r="D878" s="227"/>
      <c r="E878" s="227"/>
      <c r="F878" s="227"/>
      <c r="G878" s="227"/>
      <c r="H878" s="227"/>
    </row>
    <row r="880" ht="18">
      <c r="B880" s="197" t="s">
        <v>105</v>
      </c>
    </row>
    <row r="881" spans="2:12" ht="12.75">
      <c r="B881" s="88"/>
      <c r="C881" s="88"/>
      <c r="D881" s="88"/>
      <c r="E881" s="88"/>
      <c r="F881" s="88"/>
      <c r="G881" s="88"/>
      <c r="H881" s="88"/>
      <c r="I881" s="88"/>
      <c r="J881" s="88"/>
      <c r="K881" s="88"/>
      <c r="L881" s="88"/>
    </row>
    <row r="882" spans="2:11" ht="15.75" hidden="1">
      <c r="B882" s="45" t="s">
        <v>180</v>
      </c>
      <c r="D882" s="17"/>
      <c r="E882" s="17"/>
      <c r="F882" s="17"/>
      <c r="G882" s="17"/>
      <c r="H882" s="17"/>
      <c r="I882" s="17"/>
      <c r="J882" s="17"/>
      <c r="K882" s="17"/>
    </row>
    <row r="883" spans="2:11" ht="12.75" hidden="1">
      <c r="B883" s="17"/>
      <c r="C883" s="17"/>
      <c r="D883" s="17"/>
      <c r="E883" s="17"/>
      <c r="F883" s="17"/>
      <c r="G883" s="17"/>
      <c r="H883" s="17"/>
      <c r="I883" s="17"/>
      <c r="J883" s="17"/>
      <c r="K883" s="17"/>
    </row>
    <row r="884" spans="2:11" ht="12.75" hidden="1">
      <c r="B884" s="237" t="s">
        <v>181</v>
      </c>
      <c r="C884" s="237" t="s">
        <v>182</v>
      </c>
      <c r="D884" s="237" t="s">
        <v>183</v>
      </c>
      <c r="E884" s="237" t="s">
        <v>184</v>
      </c>
      <c r="F884" s="237" t="s">
        <v>185</v>
      </c>
      <c r="G884" s="237" t="s">
        <v>186</v>
      </c>
      <c r="H884" s="237" t="s">
        <v>187</v>
      </c>
      <c r="I884" s="237" t="s">
        <v>188</v>
      </c>
      <c r="J884" s="237" t="s">
        <v>16</v>
      </c>
      <c r="K884" s="237" t="s">
        <v>189</v>
      </c>
    </row>
    <row r="885" spans="2:11" ht="12.75" hidden="1">
      <c r="B885" s="238"/>
      <c r="C885" s="238"/>
      <c r="D885" s="238"/>
      <c r="E885" s="238"/>
      <c r="F885" s="238"/>
      <c r="G885" s="238"/>
      <c r="H885" s="238"/>
      <c r="I885" s="238"/>
      <c r="J885" s="238"/>
      <c r="K885" s="238"/>
    </row>
    <row r="886" spans="2:11" ht="13.5" hidden="1" thickBot="1">
      <c r="B886" s="239"/>
      <c r="C886" s="239"/>
      <c r="D886" s="239"/>
      <c r="E886" s="239"/>
      <c r="F886" s="239"/>
      <c r="G886" s="239"/>
      <c r="H886" s="239"/>
      <c r="I886" s="239"/>
      <c r="J886" s="239"/>
      <c r="K886" s="239"/>
    </row>
    <row r="887" spans="2:11" ht="13.5" hidden="1" thickBot="1">
      <c r="B887" s="93" t="s">
        <v>88</v>
      </c>
      <c r="C887" s="94">
        <v>83.5</v>
      </c>
      <c r="D887" s="94">
        <v>25.6</v>
      </c>
      <c r="E887" s="94">
        <v>51.7</v>
      </c>
      <c r="F887" s="94">
        <v>16.2</v>
      </c>
      <c r="G887" s="94">
        <v>29.8</v>
      </c>
      <c r="H887" s="94">
        <v>0.5</v>
      </c>
      <c r="I887" s="94">
        <v>1.9</v>
      </c>
      <c r="J887" s="94">
        <v>26.1</v>
      </c>
      <c r="K887" s="94">
        <v>3.8</v>
      </c>
    </row>
    <row r="888" spans="2:11" ht="13.5" hidden="1" thickBot="1">
      <c r="B888" s="93" t="s">
        <v>89</v>
      </c>
      <c r="C888" s="94">
        <v>65.8</v>
      </c>
      <c r="D888" s="94">
        <v>19.2</v>
      </c>
      <c r="E888" s="94">
        <v>42.3</v>
      </c>
      <c r="F888" s="94">
        <v>44</v>
      </c>
      <c r="G888" s="94">
        <v>10.9</v>
      </c>
      <c r="H888" s="94">
        <v>0.4</v>
      </c>
      <c r="I888" s="94">
        <v>2.4</v>
      </c>
      <c r="J888" s="94">
        <v>77.6</v>
      </c>
      <c r="K888" s="94">
        <v>32.1</v>
      </c>
    </row>
    <row r="889" spans="2:11" ht="13.5" hidden="1" thickBot="1">
      <c r="B889" s="93" t="s">
        <v>190</v>
      </c>
      <c r="C889" s="94">
        <v>71.8</v>
      </c>
      <c r="D889" s="94">
        <v>19.4</v>
      </c>
      <c r="E889" s="94">
        <v>53.1</v>
      </c>
      <c r="F889" s="94">
        <v>7</v>
      </c>
      <c r="G889" s="94">
        <v>38.6</v>
      </c>
      <c r="H889" s="94">
        <v>0.5</v>
      </c>
      <c r="I889" s="94">
        <v>0.8</v>
      </c>
      <c r="J889" s="94">
        <v>33.9</v>
      </c>
      <c r="K889" s="94">
        <v>3.6</v>
      </c>
    </row>
    <row r="890" spans="2:11" ht="13.5" hidden="1" thickBot="1">
      <c r="B890" s="93" t="s">
        <v>87</v>
      </c>
      <c r="C890" s="94">
        <v>52.1</v>
      </c>
      <c r="D890" s="94">
        <v>19.2</v>
      </c>
      <c r="E890" s="94">
        <v>39.3</v>
      </c>
      <c r="F890" s="94">
        <v>16.1</v>
      </c>
      <c r="G890" s="94">
        <v>42.1</v>
      </c>
      <c r="H890" s="94">
        <v>0.1</v>
      </c>
      <c r="I890" s="94">
        <v>2.3</v>
      </c>
      <c r="J890" s="94">
        <v>45.5</v>
      </c>
      <c r="K890" s="94">
        <v>9.7</v>
      </c>
    </row>
    <row r="891" spans="2:11" ht="13.5" hidden="1" thickBot="1">
      <c r="B891" s="93" t="s">
        <v>191</v>
      </c>
      <c r="C891" s="94">
        <v>57.8</v>
      </c>
      <c r="D891" s="94">
        <v>22.2</v>
      </c>
      <c r="E891" s="94">
        <v>15.4</v>
      </c>
      <c r="F891" s="94">
        <v>32.3</v>
      </c>
      <c r="G891" s="94">
        <v>44.4</v>
      </c>
      <c r="H891" s="94">
        <v>0.2</v>
      </c>
      <c r="I891" s="94">
        <v>7.6</v>
      </c>
      <c r="J891" s="94">
        <v>59.3</v>
      </c>
      <c r="K891" s="94">
        <v>33.3</v>
      </c>
    </row>
    <row r="892" spans="2:11" ht="13.5" hidden="1" thickBot="1">
      <c r="B892" s="93" t="s">
        <v>192</v>
      </c>
      <c r="C892" s="94">
        <v>58.7</v>
      </c>
      <c r="D892" s="94">
        <v>17.6</v>
      </c>
      <c r="E892" s="94">
        <v>67.1</v>
      </c>
      <c r="F892" s="94">
        <v>8.7</v>
      </c>
      <c r="G892" s="94">
        <v>23.4</v>
      </c>
      <c r="H892" s="94">
        <v>0</v>
      </c>
      <c r="I892" s="94">
        <v>0.8</v>
      </c>
      <c r="J892" s="94">
        <v>51.4</v>
      </c>
      <c r="K892" s="94">
        <v>5.9</v>
      </c>
    </row>
    <row r="893" spans="2:11" ht="13.5" hidden="1" thickBot="1">
      <c r="B893" s="93" t="s">
        <v>193</v>
      </c>
      <c r="C893" s="94">
        <v>37.9</v>
      </c>
      <c r="D893" s="94">
        <v>23</v>
      </c>
      <c r="E893" s="94">
        <v>14.6</v>
      </c>
      <c r="F893" s="94">
        <v>7.5</v>
      </c>
      <c r="G893" s="94">
        <v>66.8</v>
      </c>
      <c r="H893" s="94">
        <v>0.4</v>
      </c>
      <c r="I893" s="94">
        <v>10.7</v>
      </c>
      <c r="J893" s="94">
        <v>39.4</v>
      </c>
      <c r="K893" s="94">
        <v>18.5</v>
      </c>
    </row>
    <row r="894" spans="2:11" ht="13.5" hidden="1" thickBot="1">
      <c r="B894" s="93" t="s">
        <v>194</v>
      </c>
      <c r="C894" s="94">
        <v>55.3</v>
      </c>
      <c r="D894" s="94">
        <v>13.9</v>
      </c>
      <c r="E894" s="94">
        <v>32.7</v>
      </c>
      <c r="F894" s="94">
        <v>35.5</v>
      </c>
      <c r="G894" s="94">
        <v>28.2</v>
      </c>
      <c r="H894" s="94">
        <v>0.1</v>
      </c>
      <c r="I894" s="94">
        <v>3.5</v>
      </c>
      <c r="J894" s="94">
        <v>64.3</v>
      </c>
      <c r="K894" s="94">
        <v>25.6</v>
      </c>
    </row>
    <row r="895" spans="2:11" ht="12.75" hidden="1">
      <c r="B895" s="95" t="s">
        <v>77</v>
      </c>
      <c r="C895" s="17"/>
      <c r="D895" s="17"/>
      <c r="E895" s="17"/>
      <c r="F895" s="17"/>
      <c r="G895" s="17"/>
      <c r="H895" s="17"/>
      <c r="I895" s="17"/>
      <c r="J895" s="17"/>
      <c r="K895" s="17"/>
    </row>
    <row r="896" spans="2:11" ht="12.75" hidden="1">
      <c r="B896" s="96" t="s">
        <v>196</v>
      </c>
      <c r="C896" s="17"/>
      <c r="D896" s="17"/>
      <c r="E896" s="17"/>
      <c r="F896" s="17"/>
      <c r="G896" s="17"/>
      <c r="H896" s="17"/>
      <c r="I896" s="17"/>
      <c r="J896" s="17"/>
      <c r="K896" s="17"/>
    </row>
    <row r="897" spans="2:11" ht="12.75" hidden="1">
      <c r="B897" s="17"/>
      <c r="C897" s="17"/>
      <c r="D897" s="17"/>
      <c r="E897" s="17"/>
      <c r="F897" s="17"/>
      <c r="G897" s="17"/>
      <c r="H897" s="17"/>
      <c r="I897" s="17"/>
      <c r="J897" s="17"/>
      <c r="K897" s="17"/>
    </row>
    <row r="898" spans="2:11" ht="38.25" hidden="1">
      <c r="B898" s="97" t="s">
        <v>181</v>
      </c>
      <c r="C898" s="97" t="s">
        <v>182</v>
      </c>
      <c r="D898" s="97" t="s">
        <v>183</v>
      </c>
      <c r="E898" s="97" t="s">
        <v>184</v>
      </c>
      <c r="F898" s="97" t="s">
        <v>185</v>
      </c>
      <c r="G898" s="97" t="s">
        <v>186</v>
      </c>
      <c r="H898" s="98" t="s">
        <v>187</v>
      </c>
      <c r="I898" s="98" t="s">
        <v>188</v>
      </c>
      <c r="J898" s="97" t="s">
        <v>16</v>
      </c>
      <c r="K898" s="97" t="s">
        <v>189</v>
      </c>
    </row>
    <row r="899" spans="2:11" ht="13.5" hidden="1" thickBot="1">
      <c r="B899" s="99" t="s">
        <v>88</v>
      </c>
      <c r="C899" s="100">
        <v>70.2</v>
      </c>
      <c r="D899" s="100">
        <v>26.3</v>
      </c>
      <c r="E899" s="100">
        <v>47.6</v>
      </c>
      <c r="F899" s="100">
        <v>15.8</v>
      </c>
      <c r="G899" s="100">
        <v>34.1</v>
      </c>
      <c r="H899" s="100">
        <v>0.5</v>
      </c>
      <c r="I899" s="100">
        <v>2</v>
      </c>
      <c r="J899" s="100">
        <v>24.3</v>
      </c>
      <c r="K899" s="100">
        <v>2.8</v>
      </c>
    </row>
    <row r="900" spans="2:11" ht="13.5" hidden="1" thickBot="1">
      <c r="B900" s="99" t="s">
        <v>89</v>
      </c>
      <c r="C900" s="100">
        <v>43</v>
      </c>
      <c r="D900" s="100">
        <v>19.3</v>
      </c>
      <c r="E900" s="100">
        <v>34.3</v>
      </c>
      <c r="F900" s="100">
        <v>56.8</v>
      </c>
      <c r="G900" s="100">
        <v>7.2</v>
      </c>
      <c r="H900" s="100">
        <v>0.4</v>
      </c>
      <c r="I900" s="100">
        <v>1.3</v>
      </c>
      <c r="J900" s="100">
        <v>76.1</v>
      </c>
      <c r="K900" s="100">
        <v>33.2</v>
      </c>
    </row>
    <row r="901" spans="2:11" ht="13.5" hidden="1" thickBot="1">
      <c r="B901" s="99" t="s">
        <v>190</v>
      </c>
      <c r="C901" s="100">
        <v>62</v>
      </c>
      <c r="D901" s="100">
        <v>18</v>
      </c>
      <c r="E901" s="100">
        <v>61.8</v>
      </c>
      <c r="F901" s="100">
        <v>11.2</v>
      </c>
      <c r="G901" s="100">
        <v>25.6</v>
      </c>
      <c r="H901" s="100">
        <v>0.2</v>
      </c>
      <c r="I901" s="100">
        <v>1.2</v>
      </c>
      <c r="J901" s="100">
        <v>37.3</v>
      </c>
      <c r="K901" s="100">
        <v>2.9</v>
      </c>
    </row>
    <row r="902" spans="2:11" ht="13.5" hidden="1" thickBot="1">
      <c r="B902" s="99" t="s">
        <v>87</v>
      </c>
      <c r="C902" s="100">
        <v>36.4</v>
      </c>
      <c r="D902" s="100">
        <v>20.1</v>
      </c>
      <c r="E902" s="100">
        <v>44.2</v>
      </c>
      <c r="F902" s="100">
        <v>24.5</v>
      </c>
      <c r="G902" s="100">
        <v>28.4</v>
      </c>
      <c r="H902" s="100">
        <v>0.3</v>
      </c>
      <c r="I902" s="100">
        <v>2.5</v>
      </c>
      <c r="J902" s="100">
        <v>40.2</v>
      </c>
      <c r="K902" s="100">
        <v>8.3</v>
      </c>
    </row>
    <row r="903" spans="2:11" ht="13.5" hidden="1" thickBot="1">
      <c r="B903" s="99" t="s">
        <v>191</v>
      </c>
      <c r="C903" s="100">
        <v>58.9</v>
      </c>
      <c r="D903" s="100">
        <v>19</v>
      </c>
      <c r="E903" s="100">
        <v>13.3</v>
      </c>
      <c r="F903" s="100">
        <v>52</v>
      </c>
      <c r="G903" s="100">
        <v>29</v>
      </c>
      <c r="H903" s="100">
        <v>0.5</v>
      </c>
      <c r="I903" s="100">
        <v>5.3</v>
      </c>
      <c r="J903" s="100">
        <v>61.4</v>
      </c>
      <c r="K903" s="100">
        <v>32.6</v>
      </c>
    </row>
    <row r="904" spans="2:11" ht="13.5" hidden="1" thickBot="1">
      <c r="B904" s="99" t="s">
        <v>192</v>
      </c>
      <c r="C904" s="100">
        <v>32.1</v>
      </c>
      <c r="D904" s="100">
        <v>16.4</v>
      </c>
      <c r="E904" s="100">
        <v>70.6</v>
      </c>
      <c r="F904" s="100">
        <v>14.7</v>
      </c>
      <c r="G904" s="100">
        <v>14</v>
      </c>
      <c r="H904" s="100">
        <v>0.2</v>
      </c>
      <c r="I904" s="100">
        <v>0.4</v>
      </c>
      <c r="J904" s="100">
        <v>44.8</v>
      </c>
      <c r="K904" s="100">
        <v>5.6</v>
      </c>
    </row>
    <row r="905" spans="2:11" ht="13.5" hidden="1" thickBot="1">
      <c r="B905" s="99" t="s">
        <v>193</v>
      </c>
      <c r="C905" s="100">
        <v>64.6</v>
      </c>
      <c r="D905" s="100">
        <v>21.6</v>
      </c>
      <c r="E905" s="100">
        <v>23.5</v>
      </c>
      <c r="F905" s="100">
        <v>22.5</v>
      </c>
      <c r="G905" s="100">
        <v>44.7</v>
      </c>
      <c r="H905" s="100">
        <v>0.3</v>
      </c>
      <c r="I905" s="100">
        <v>9</v>
      </c>
      <c r="J905" s="100">
        <v>38.4</v>
      </c>
      <c r="K905" s="100">
        <v>18.2</v>
      </c>
    </row>
    <row r="906" spans="2:11" ht="13.5" hidden="1" thickBot="1">
      <c r="B906" s="99" t="s">
        <v>194</v>
      </c>
      <c r="C906" s="100">
        <v>51.4</v>
      </c>
      <c r="D906" s="100">
        <v>13.9</v>
      </c>
      <c r="E906" s="100">
        <v>29.7</v>
      </c>
      <c r="F906" s="100">
        <v>48.1</v>
      </c>
      <c r="G906" s="100">
        <v>20</v>
      </c>
      <c r="H906" s="100">
        <v>0.2</v>
      </c>
      <c r="I906" s="100">
        <v>1.9</v>
      </c>
      <c r="J906" s="100">
        <v>60.1</v>
      </c>
      <c r="K906" s="100">
        <v>25.7</v>
      </c>
    </row>
    <row r="907" spans="2:11" ht="12.75" hidden="1">
      <c r="B907" s="101" t="s">
        <v>197</v>
      </c>
      <c r="C907" s="17"/>
      <c r="D907" s="17"/>
      <c r="E907" s="17"/>
      <c r="F907" s="17"/>
      <c r="G907" s="17"/>
      <c r="H907" s="17"/>
      <c r="I907" s="17"/>
      <c r="J907" s="17"/>
      <c r="K907" s="17"/>
    </row>
    <row r="908" spans="2:11" ht="12.75" hidden="1">
      <c r="B908" s="102" t="s">
        <v>198</v>
      </c>
      <c r="C908" s="17"/>
      <c r="D908" s="17"/>
      <c r="E908" s="17"/>
      <c r="F908" s="17"/>
      <c r="G908" s="17"/>
      <c r="H908" s="17"/>
      <c r="I908" s="17"/>
      <c r="J908" s="17"/>
      <c r="K908" s="17"/>
    </row>
    <row r="909" ht="12.75" hidden="1"/>
    <row r="910" ht="12.75" hidden="1"/>
    <row r="911" spans="1:12" ht="38.25" hidden="1">
      <c r="A911" s="22"/>
      <c r="B911" s="56" t="s">
        <v>181</v>
      </c>
      <c r="C911" s="56" t="s">
        <v>199</v>
      </c>
      <c r="D911" s="56" t="s">
        <v>200</v>
      </c>
      <c r="E911" s="56" t="s">
        <v>201</v>
      </c>
      <c r="F911" s="56" t="s">
        <v>52</v>
      </c>
      <c r="G911" s="56" t="s">
        <v>55</v>
      </c>
      <c r="H911" s="56" t="s">
        <v>59</v>
      </c>
      <c r="I911" s="56" t="s">
        <v>17</v>
      </c>
      <c r="J911" s="56" t="s">
        <v>14</v>
      </c>
      <c r="K911" s="56" t="s">
        <v>202</v>
      </c>
      <c r="L911" s="22"/>
    </row>
    <row r="912" spans="1:12" ht="12.75" hidden="1">
      <c r="A912" s="22">
        <v>4</v>
      </c>
      <c r="B912" s="56" t="str">
        <f aca="true" t="shared" si="34" ref="B912:K912">INDEX(B887:B894,$A$912)</f>
        <v>Duncanville ISD</v>
      </c>
      <c r="C912" s="103">
        <f t="shared" si="34"/>
        <v>52.1</v>
      </c>
      <c r="D912" s="103">
        <f t="shared" si="34"/>
        <v>19.2</v>
      </c>
      <c r="E912" s="103">
        <f t="shared" si="34"/>
        <v>39.3</v>
      </c>
      <c r="F912" s="103">
        <f t="shared" si="34"/>
        <v>16.1</v>
      </c>
      <c r="G912" s="103">
        <f t="shared" si="34"/>
        <v>42.1</v>
      </c>
      <c r="H912" s="103">
        <f t="shared" si="34"/>
        <v>0.1</v>
      </c>
      <c r="I912" s="103">
        <f t="shared" si="34"/>
        <v>2.3</v>
      </c>
      <c r="J912" s="103">
        <f t="shared" si="34"/>
        <v>45.5</v>
      </c>
      <c r="K912" s="103">
        <f t="shared" si="34"/>
        <v>9.7</v>
      </c>
      <c r="L912" s="145">
        <v>2002</v>
      </c>
    </row>
    <row r="913" spans="1:12" ht="12.75" hidden="1">
      <c r="A913" s="22"/>
      <c r="B913" s="56" t="str">
        <f aca="true" t="shared" si="35" ref="B913:K913">INDEX(B899:B906,$A$912)</f>
        <v>Duncanville ISD</v>
      </c>
      <c r="C913" s="103">
        <f t="shared" si="35"/>
        <v>36.4</v>
      </c>
      <c r="D913" s="103">
        <f t="shared" si="35"/>
        <v>20.1</v>
      </c>
      <c r="E913" s="103">
        <f t="shared" si="35"/>
        <v>44.2</v>
      </c>
      <c r="F913" s="103">
        <f t="shared" si="35"/>
        <v>24.5</v>
      </c>
      <c r="G913" s="103">
        <f t="shared" si="35"/>
        <v>28.4</v>
      </c>
      <c r="H913" s="103">
        <f t="shared" si="35"/>
        <v>0.3</v>
      </c>
      <c r="I913" s="103">
        <f t="shared" si="35"/>
        <v>2.5</v>
      </c>
      <c r="J913" s="103">
        <f t="shared" si="35"/>
        <v>40.2</v>
      </c>
      <c r="K913" s="103">
        <f t="shared" si="35"/>
        <v>8.3</v>
      </c>
      <c r="L913" s="145">
        <v>2003</v>
      </c>
    </row>
    <row r="914" ht="12.75" hidden="1"/>
    <row r="936" ht="12.75">
      <c r="B936" s="174" t="s">
        <v>296</v>
      </c>
    </row>
    <row r="937" ht="12.75">
      <c r="B937" s="3"/>
    </row>
    <row r="938" spans="2:8" ht="63.75" customHeight="1">
      <c r="B938" s="219" t="s">
        <v>118</v>
      </c>
      <c r="C938" s="219"/>
      <c r="D938" s="219"/>
      <c r="E938" s="219"/>
      <c r="F938" s="219"/>
      <c r="G938" s="219"/>
      <c r="H938" s="219"/>
    </row>
    <row r="940" ht="18">
      <c r="B940" s="197" t="s">
        <v>106</v>
      </c>
    </row>
    <row r="942" spans="2:11" ht="15.75" hidden="1">
      <c r="B942" s="45" t="s">
        <v>203</v>
      </c>
      <c r="D942" s="17"/>
      <c r="E942" s="17"/>
      <c r="F942" s="17"/>
      <c r="G942" s="17"/>
      <c r="H942" s="17"/>
      <c r="I942" s="17"/>
      <c r="J942" s="17"/>
      <c r="K942" s="17"/>
    </row>
    <row r="943" spans="2:11" ht="36.75" hidden="1" thickBot="1">
      <c r="B943" s="104" t="s">
        <v>204</v>
      </c>
      <c r="C943" s="104" t="s">
        <v>205</v>
      </c>
      <c r="D943" s="104" t="s">
        <v>206</v>
      </c>
      <c r="E943" s="104" t="s">
        <v>136</v>
      </c>
      <c r="F943" s="104" t="s">
        <v>137</v>
      </c>
      <c r="G943" s="104" t="s">
        <v>138</v>
      </c>
      <c r="H943" s="104" t="s">
        <v>207</v>
      </c>
      <c r="I943" s="104" t="s">
        <v>208</v>
      </c>
      <c r="J943" s="104" t="s">
        <v>13</v>
      </c>
      <c r="K943" s="104" t="s">
        <v>209</v>
      </c>
    </row>
    <row r="944" spans="2:11" ht="13.5" hidden="1" thickBot="1">
      <c r="B944" s="105" t="s">
        <v>88</v>
      </c>
      <c r="C944" s="104">
        <v>88.5</v>
      </c>
      <c r="D944" s="104">
        <v>18.7</v>
      </c>
      <c r="E944" s="104">
        <v>44.2</v>
      </c>
      <c r="F944" s="104">
        <v>13</v>
      </c>
      <c r="G944" s="104">
        <v>39.7</v>
      </c>
      <c r="H944" s="105">
        <v>0.7</v>
      </c>
      <c r="I944" s="104">
        <v>2.4</v>
      </c>
      <c r="J944" s="105">
        <v>38.1</v>
      </c>
      <c r="K944" s="104">
        <v>4.3</v>
      </c>
    </row>
    <row r="945" spans="2:11" ht="13.5" hidden="1" thickBot="1">
      <c r="B945" s="106" t="s">
        <v>89</v>
      </c>
      <c r="C945" s="107">
        <v>81</v>
      </c>
      <c r="D945" s="107">
        <v>19.9</v>
      </c>
      <c r="E945" s="107">
        <v>40.7</v>
      </c>
      <c r="F945" s="107">
        <v>47.4</v>
      </c>
      <c r="G945" s="107">
        <v>9.7</v>
      </c>
      <c r="H945" s="106">
        <v>0.3</v>
      </c>
      <c r="I945" s="107">
        <v>1.8</v>
      </c>
      <c r="J945" s="106">
        <v>81.5</v>
      </c>
      <c r="K945" s="107">
        <v>30.6</v>
      </c>
    </row>
    <row r="946" spans="2:11" ht="13.5" hidden="1" thickBot="1">
      <c r="B946" s="106" t="s">
        <v>190</v>
      </c>
      <c r="C946" s="107">
        <v>75.2</v>
      </c>
      <c r="D946" s="107">
        <v>17.3</v>
      </c>
      <c r="E946" s="107">
        <v>68.1</v>
      </c>
      <c r="F946" s="107">
        <v>7.3</v>
      </c>
      <c r="G946" s="107">
        <v>22.7</v>
      </c>
      <c r="H946" s="106">
        <v>0.5</v>
      </c>
      <c r="I946" s="107">
        <v>1.3</v>
      </c>
      <c r="J946" s="106">
        <v>42.1</v>
      </c>
      <c r="K946" s="107">
        <v>4.4</v>
      </c>
    </row>
    <row r="947" spans="2:11" ht="13.5" hidden="1" thickBot="1">
      <c r="B947" s="106" t="s">
        <v>87</v>
      </c>
      <c r="C947" s="107">
        <v>48.6</v>
      </c>
      <c r="D947" s="107">
        <v>17.4</v>
      </c>
      <c r="E947" s="107">
        <v>43.7</v>
      </c>
      <c r="F947" s="107">
        <v>19.7</v>
      </c>
      <c r="G947" s="107">
        <v>32.6</v>
      </c>
      <c r="H947" s="106">
        <v>0.4</v>
      </c>
      <c r="I947" s="107">
        <v>3.6</v>
      </c>
      <c r="J947" s="106">
        <v>51.2</v>
      </c>
      <c r="K947" s="107">
        <v>10.5</v>
      </c>
    </row>
    <row r="948" spans="2:11" ht="13.5" hidden="1" thickBot="1">
      <c r="B948" s="106" t="s">
        <v>194</v>
      </c>
      <c r="C948" s="107">
        <v>62.4</v>
      </c>
      <c r="D948" s="107">
        <v>16.4</v>
      </c>
      <c r="E948" s="107">
        <v>30.8</v>
      </c>
      <c r="F948" s="107">
        <v>41.1</v>
      </c>
      <c r="G948" s="107">
        <v>25.4</v>
      </c>
      <c r="H948" s="106">
        <v>0.2</v>
      </c>
      <c r="I948" s="107">
        <v>2.5</v>
      </c>
      <c r="J948" s="106">
        <v>71.6</v>
      </c>
      <c r="K948" s="107">
        <v>26.9</v>
      </c>
    </row>
    <row r="949" spans="2:11" ht="13.5" hidden="1" thickBot="1">
      <c r="B949" s="106" t="s">
        <v>191</v>
      </c>
      <c r="C949" s="107">
        <v>65.2</v>
      </c>
      <c r="D949" s="107">
        <v>15.1</v>
      </c>
      <c r="E949" s="107">
        <v>13</v>
      </c>
      <c r="F949" s="107">
        <v>44.5</v>
      </c>
      <c r="G949" s="107">
        <v>36.1</v>
      </c>
      <c r="H949" s="106">
        <v>0.3</v>
      </c>
      <c r="I949" s="107">
        <v>6.1</v>
      </c>
      <c r="J949" s="106">
        <v>65.7</v>
      </c>
      <c r="K949" s="107">
        <v>33.7</v>
      </c>
    </row>
    <row r="950" spans="2:11" ht="13.5" hidden="1" thickBot="1">
      <c r="B950" s="106" t="s">
        <v>192</v>
      </c>
      <c r="C950" s="107">
        <v>73</v>
      </c>
      <c r="D950" s="107">
        <v>19.6</v>
      </c>
      <c r="E950" s="107">
        <v>76.8</v>
      </c>
      <c r="F950" s="107">
        <v>9.8</v>
      </c>
      <c r="G950" s="107">
        <v>13</v>
      </c>
      <c r="H950" s="106">
        <v>0</v>
      </c>
      <c r="I950" s="107">
        <v>0.4</v>
      </c>
      <c r="J950" s="106">
        <v>60.5</v>
      </c>
      <c r="K950" s="107">
        <v>6.7</v>
      </c>
    </row>
    <row r="951" spans="2:11" ht="13.5" hidden="1" thickBot="1">
      <c r="B951" s="106" t="s">
        <v>193</v>
      </c>
      <c r="C951" s="107">
        <v>69.4</v>
      </c>
      <c r="D951" s="107">
        <v>27.1</v>
      </c>
      <c r="E951" s="107">
        <v>17</v>
      </c>
      <c r="F951" s="107">
        <v>10.6</v>
      </c>
      <c r="G951" s="107">
        <v>62</v>
      </c>
      <c r="H951" s="106">
        <v>0.5</v>
      </c>
      <c r="I951" s="107">
        <v>9.9</v>
      </c>
      <c r="J951" s="106">
        <v>45.3</v>
      </c>
      <c r="K951" s="107">
        <v>18.9</v>
      </c>
    </row>
    <row r="952" spans="2:11" ht="12.75" customHeight="1" hidden="1">
      <c r="B952" s="252" t="s">
        <v>62</v>
      </c>
      <c r="C952" s="252"/>
      <c r="D952" s="252"/>
      <c r="E952" s="252"/>
      <c r="F952" s="252"/>
      <c r="G952" s="252"/>
      <c r="H952" s="252"/>
      <c r="I952" s="252"/>
      <c r="J952" s="252"/>
      <c r="K952" s="17"/>
    </row>
    <row r="953" spans="2:11" ht="15.75" hidden="1">
      <c r="B953" s="17"/>
      <c r="C953" s="45"/>
      <c r="D953" s="17"/>
      <c r="E953" s="17"/>
      <c r="F953" s="17"/>
      <c r="G953" s="17"/>
      <c r="H953" s="17"/>
      <c r="I953" s="17"/>
      <c r="J953" s="17"/>
      <c r="K953" s="17"/>
    </row>
    <row r="954" spans="2:11" ht="39" hidden="1" thickBot="1">
      <c r="B954" s="63" t="s">
        <v>204</v>
      </c>
      <c r="C954" s="64" t="s">
        <v>205</v>
      </c>
      <c r="D954" s="64" t="s">
        <v>206</v>
      </c>
      <c r="E954" s="64" t="s">
        <v>136</v>
      </c>
      <c r="F954" s="64" t="s">
        <v>137</v>
      </c>
      <c r="G954" s="64" t="s">
        <v>138</v>
      </c>
      <c r="H954" s="64" t="s">
        <v>207</v>
      </c>
      <c r="I954" s="64" t="s">
        <v>208</v>
      </c>
      <c r="J954" s="64" t="s">
        <v>13</v>
      </c>
      <c r="K954" s="64" t="s">
        <v>209</v>
      </c>
    </row>
    <row r="955" spans="2:11" ht="13.5" hidden="1" thickBot="1">
      <c r="B955" s="15" t="s">
        <v>88</v>
      </c>
      <c r="C955" s="108">
        <v>86.2</v>
      </c>
      <c r="D955" s="108">
        <v>24.9</v>
      </c>
      <c r="E955" s="109">
        <v>43</v>
      </c>
      <c r="F955" s="110">
        <v>14.6</v>
      </c>
      <c r="G955" s="109">
        <v>40</v>
      </c>
      <c r="H955" s="108">
        <v>0.5</v>
      </c>
      <c r="I955" s="108">
        <v>1.9</v>
      </c>
      <c r="J955" s="108">
        <v>33.2</v>
      </c>
      <c r="K955" s="108">
        <v>4.1</v>
      </c>
    </row>
    <row r="956" spans="2:11" ht="13.5" hidden="1" thickBot="1">
      <c r="B956" s="15" t="s">
        <v>89</v>
      </c>
      <c r="C956" s="108">
        <v>77.5</v>
      </c>
      <c r="D956" s="108">
        <v>19.2</v>
      </c>
      <c r="E956" s="109">
        <v>42.1</v>
      </c>
      <c r="F956" s="110">
        <v>45.3</v>
      </c>
      <c r="G956" s="109">
        <v>10.6</v>
      </c>
      <c r="H956" s="108">
        <v>0.3</v>
      </c>
      <c r="I956" s="108">
        <v>1.6</v>
      </c>
      <c r="J956" s="108">
        <v>79.5</v>
      </c>
      <c r="K956" s="108">
        <v>31.6</v>
      </c>
    </row>
    <row r="957" spans="2:11" ht="13.5" hidden="1" thickBot="1">
      <c r="B957" s="15" t="s">
        <v>190</v>
      </c>
      <c r="C957" s="108">
        <v>68.2</v>
      </c>
      <c r="D957" s="108">
        <v>18.4</v>
      </c>
      <c r="E957" s="109">
        <v>60.1</v>
      </c>
      <c r="F957" s="110">
        <v>8.4</v>
      </c>
      <c r="G957" s="109">
        <v>30.5</v>
      </c>
      <c r="H957" s="108">
        <v>0</v>
      </c>
      <c r="I957" s="108">
        <v>1</v>
      </c>
      <c r="J957" s="108">
        <v>36.8</v>
      </c>
      <c r="K957" s="108">
        <v>4.1</v>
      </c>
    </row>
    <row r="958" spans="2:11" ht="13.5" hidden="1" thickBot="1">
      <c r="B958" s="15" t="s">
        <v>87</v>
      </c>
      <c r="C958" s="108">
        <v>40.7</v>
      </c>
      <c r="D958" s="108">
        <v>17.3</v>
      </c>
      <c r="E958" s="109">
        <v>40.8</v>
      </c>
      <c r="F958" s="110">
        <v>17.9</v>
      </c>
      <c r="G958" s="109">
        <v>38.5</v>
      </c>
      <c r="H958" s="108">
        <v>0</v>
      </c>
      <c r="I958" s="108">
        <v>2.8</v>
      </c>
      <c r="J958" s="108">
        <v>49.1</v>
      </c>
      <c r="K958" s="108">
        <v>10</v>
      </c>
    </row>
    <row r="959" spans="2:11" ht="13.5" hidden="1" thickBot="1">
      <c r="B959" s="15" t="s">
        <v>194</v>
      </c>
      <c r="C959" s="108">
        <v>58.3</v>
      </c>
      <c r="D959" s="108">
        <v>14.9</v>
      </c>
      <c r="E959" s="109">
        <v>31.1</v>
      </c>
      <c r="F959" s="110">
        <v>40.8</v>
      </c>
      <c r="G959" s="109">
        <v>25.2</v>
      </c>
      <c r="H959" s="108">
        <v>0.2</v>
      </c>
      <c r="I959" s="108">
        <v>2.7</v>
      </c>
      <c r="J959" s="108">
        <v>69.4</v>
      </c>
      <c r="K959" s="108">
        <v>26.6</v>
      </c>
    </row>
    <row r="960" spans="2:11" ht="13.5" hidden="1" thickBot="1">
      <c r="B960" s="15" t="s">
        <v>191</v>
      </c>
      <c r="C960" s="108">
        <v>60.6</v>
      </c>
      <c r="D960" s="108">
        <v>23.8</v>
      </c>
      <c r="E960" s="109">
        <v>15.5</v>
      </c>
      <c r="F960" s="110">
        <v>35.4</v>
      </c>
      <c r="G960" s="109">
        <v>41.1</v>
      </c>
      <c r="H960" s="108">
        <v>0.7</v>
      </c>
      <c r="I960" s="108">
        <v>7.3</v>
      </c>
      <c r="J960" s="108">
        <v>61.3</v>
      </c>
      <c r="K960" s="108">
        <v>33.8</v>
      </c>
    </row>
    <row r="961" spans="2:11" ht="13.5" hidden="1" thickBot="1">
      <c r="B961" s="15" t="s">
        <v>192</v>
      </c>
      <c r="C961" s="108">
        <v>72</v>
      </c>
      <c r="D961" s="108">
        <v>22.6</v>
      </c>
      <c r="E961" s="109">
        <v>74.9</v>
      </c>
      <c r="F961" s="110">
        <v>10.3</v>
      </c>
      <c r="G961" s="109">
        <v>14.4</v>
      </c>
      <c r="H961" s="108">
        <v>0</v>
      </c>
      <c r="I961" s="108">
        <v>0.4</v>
      </c>
      <c r="J961" s="108">
        <v>55.1</v>
      </c>
      <c r="K961" s="108">
        <v>6.7</v>
      </c>
    </row>
    <row r="962" spans="2:11" ht="13.5" hidden="1" thickBot="1">
      <c r="B962" s="15" t="s">
        <v>193</v>
      </c>
      <c r="C962" s="108">
        <v>61.1</v>
      </c>
      <c r="D962" s="108">
        <v>26</v>
      </c>
      <c r="E962" s="109">
        <v>14.7</v>
      </c>
      <c r="F962" s="110">
        <v>10.6</v>
      </c>
      <c r="G962" s="109">
        <v>63.8</v>
      </c>
      <c r="H962" s="108">
        <v>0.2</v>
      </c>
      <c r="I962" s="108">
        <v>10.6</v>
      </c>
      <c r="J962" s="108">
        <v>41.4</v>
      </c>
      <c r="K962" s="108">
        <v>18.6</v>
      </c>
    </row>
    <row r="963" spans="2:11" ht="12.75" customHeight="1" hidden="1">
      <c r="B963" s="252" t="s">
        <v>60</v>
      </c>
      <c r="C963" s="252"/>
      <c r="D963" s="252"/>
      <c r="E963" s="252"/>
      <c r="F963" s="252"/>
      <c r="G963" s="252"/>
      <c r="H963" s="252"/>
      <c r="I963" s="252"/>
      <c r="J963" s="252"/>
      <c r="K963" s="17"/>
    </row>
    <row r="964" ht="12.75" hidden="1"/>
    <row r="965" spans="1:12" ht="38.25" hidden="1">
      <c r="A965" s="27"/>
      <c r="B965" s="56" t="s">
        <v>181</v>
      </c>
      <c r="C965" s="56" t="s">
        <v>199</v>
      </c>
      <c r="D965" s="56" t="s">
        <v>200</v>
      </c>
      <c r="E965" s="56" t="s">
        <v>201</v>
      </c>
      <c r="F965" s="56" t="s">
        <v>52</v>
      </c>
      <c r="G965" s="56" t="s">
        <v>55</v>
      </c>
      <c r="H965" s="56" t="s">
        <v>210</v>
      </c>
      <c r="I965" s="56" t="s">
        <v>211</v>
      </c>
      <c r="J965" s="56" t="s">
        <v>15</v>
      </c>
      <c r="K965" s="56" t="s">
        <v>212</v>
      </c>
      <c r="L965" s="9"/>
    </row>
    <row r="966" spans="1:12" ht="12.75" hidden="1">
      <c r="A966" s="9">
        <v>4</v>
      </c>
      <c r="B966" s="56" t="str">
        <f aca="true" t="shared" si="36" ref="B966:K966">INDEX(B955:B962,$A$966)</f>
        <v>Duncanville ISD</v>
      </c>
      <c r="C966" s="103">
        <f t="shared" si="36"/>
        <v>40.7</v>
      </c>
      <c r="D966" s="103">
        <f t="shared" si="36"/>
        <v>17.3</v>
      </c>
      <c r="E966" s="103">
        <f t="shared" si="36"/>
        <v>40.8</v>
      </c>
      <c r="F966" s="103">
        <f t="shared" si="36"/>
        <v>17.9</v>
      </c>
      <c r="G966" s="103">
        <f t="shared" si="36"/>
        <v>38.5</v>
      </c>
      <c r="H966" s="103">
        <f t="shared" si="36"/>
        <v>0</v>
      </c>
      <c r="I966" s="103">
        <f t="shared" si="36"/>
        <v>2.8</v>
      </c>
      <c r="J966" s="103">
        <f t="shared" si="36"/>
        <v>49.1</v>
      </c>
      <c r="K966" s="103">
        <f t="shared" si="36"/>
        <v>10</v>
      </c>
      <c r="L966" s="145">
        <v>2004</v>
      </c>
    </row>
    <row r="967" spans="1:12" ht="12.75" hidden="1">
      <c r="A967" s="9"/>
      <c r="B967" s="56" t="str">
        <f aca="true" t="shared" si="37" ref="B967:K967">INDEX(B944:B951,$A$966)</f>
        <v>Duncanville ISD</v>
      </c>
      <c r="C967" s="103">
        <f t="shared" si="37"/>
        <v>48.6</v>
      </c>
      <c r="D967" s="103">
        <f t="shared" si="37"/>
        <v>17.4</v>
      </c>
      <c r="E967" s="103">
        <f t="shared" si="37"/>
        <v>43.7</v>
      </c>
      <c r="F967" s="103">
        <f t="shared" si="37"/>
        <v>19.7</v>
      </c>
      <c r="G967" s="103">
        <f t="shared" si="37"/>
        <v>32.6</v>
      </c>
      <c r="H967" s="103">
        <f t="shared" si="37"/>
        <v>0.4</v>
      </c>
      <c r="I967" s="103">
        <f t="shared" si="37"/>
        <v>3.6</v>
      </c>
      <c r="J967" s="103">
        <f t="shared" si="37"/>
        <v>51.2</v>
      </c>
      <c r="K967" s="103">
        <f t="shared" si="37"/>
        <v>10.5</v>
      </c>
      <c r="L967" s="145">
        <v>2005</v>
      </c>
    </row>
    <row r="968" ht="12.75" hidden="1"/>
    <row r="990" ht="12.75">
      <c r="B990" s="174" t="s">
        <v>296</v>
      </c>
    </row>
    <row r="991" ht="12.75">
      <c r="B991" s="3"/>
    </row>
    <row r="992" spans="2:8" ht="157.5" customHeight="1">
      <c r="B992" s="219" t="s">
        <v>0</v>
      </c>
      <c r="C992" s="219"/>
      <c r="D992" s="219"/>
      <c r="E992" s="219"/>
      <c r="F992" s="219"/>
      <c r="G992" s="219"/>
      <c r="H992" s="219"/>
    </row>
    <row r="994" ht="18">
      <c r="B994" s="197" t="s">
        <v>107</v>
      </c>
    </row>
    <row r="995" ht="11.25" customHeight="1"/>
    <row r="996" spans="2:12" ht="0.75" customHeight="1" hidden="1">
      <c r="B996" s="45" t="s">
        <v>120</v>
      </c>
      <c r="C996" s="17"/>
      <c r="D996" s="17"/>
      <c r="E996" s="17"/>
      <c r="F996" s="17"/>
      <c r="G996" s="17"/>
      <c r="H996" s="17"/>
      <c r="I996" s="17"/>
      <c r="J996" s="17"/>
      <c r="K996" s="17"/>
      <c r="L996" s="17"/>
    </row>
    <row r="997" spans="2:12" ht="39" hidden="1">
      <c r="B997" s="5" t="s">
        <v>213</v>
      </c>
      <c r="C997" s="41" t="s">
        <v>143</v>
      </c>
      <c r="D997" s="41" t="s">
        <v>144</v>
      </c>
      <c r="E997" s="41" t="s">
        <v>136</v>
      </c>
      <c r="F997" s="41" t="s">
        <v>137</v>
      </c>
      <c r="G997" s="41" t="s">
        <v>138</v>
      </c>
      <c r="H997" s="41" t="s">
        <v>67</v>
      </c>
      <c r="I997" s="41" t="s">
        <v>214</v>
      </c>
      <c r="J997" s="41" t="s">
        <v>140</v>
      </c>
      <c r="K997" s="41" t="s">
        <v>141</v>
      </c>
      <c r="L997" s="41" t="s">
        <v>18</v>
      </c>
    </row>
    <row r="998" spans="2:12" ht="12.75" hidden="1">
      <c r="B998" s="111" t="s">
        <v>206</v>
      </c>
      <c r="C998" s="111">
        <v>19.9</v>
      </c>
      <c r="D998" s="111">
        <v>20.9</v>
      </c>
      <c r="E998" s="111">
        <v>14.6</v>
      </c>
      <c r="F998" s="111">
        <v>13.6</v>
      </c>
      <c r="G998" s="111">
        <v>26.5</v>
      </c>
      <c r="H998" s="111">
        <v>21.3</v>
      </c>
      <c r="I998" s="111">
        <v>41.4</v>
      </c>
      <c r="J998" s="111">
        <v>18.4</v>
      </c>
      <c r="K998" s="111">
        <v>23.6</v>
      </c>
      <c r="L998" s="111">
        <v>12.8</v>
      </c>
    </row>
    <row r="999" spans="2:12" ht="12.75" hidden="1">
      <c r="B999" s="111" t="s">
        <v>19</v>
      </c>
      <c r="C999" s="111">
        <v>17.4</v>
      </c>
      <c r="D999" s="111">
        <v>21.9</v>
      </c>
      <c r="E999" s="111">
        <v>12.3</v>
      </c>
      <c r="F999" s="111">
        <v>15.1</v>
      </c>
      <c r="G999" s="111">
        <v>26.7</v>
      </c>
      <c r="H999" s="111">
        <v>20.1</v>
      </c>
      <c r="I999" s="111">
        <v>45.8</v>
      </c>
      <c r="J999" s="111">
        <v>19.5</v>
      </c>
      <c r="K999" s="111">
        <v>24</v>
      </c>
      <c r="L999" s="111">
        <v>0</v>
      </c>
    </row>
    <row r="1000" spans="2:12" ht="12.75" customHeight="1" hidden="1">
      <c r="B1000" s="220" t="s">
        <v>62</v>
      </c>
      <c r="C1000" s="220"/>
      <c r="D1000" s="220"/>
      <c r="E1000" s="220"/>
      <c r="F1000" s="220"/>
      <c r="G1000" s="220"/>
      <c r="H1000" s="220"/>
      <c r="I1000" s="220"/>
      <c r="J1000" s="220"/>
      <c r="K1000" s="220"/>
      <c r="L1000" s="17"/>
    </row>
    <row r="1001" spans="2:12" ht="12.75" hidden="1">
      <c r="B1001" s="24"/>
      <c r="C1001" s="24"/>
      <c r="D1001" s="24"/>
      <c r="E1001" s="24"/>
      <c r="F1001" s="24"/>
      <c r="G1001" s="24"/>
      <c r="H1001" s="24"/>
      <c r="I1001" s="24"/>
      <c r="J1001" s="24"/>
      <c r="K1001" s="24"/>
      <c r="L1001" s="17"/>
    </row>
    <row r="1002" spans="2:12" ht="39" hidden="1">
      <c r="B1002" s="5" t="s">
        <v>215</v>
      </c>
      <c r="C1002" s="41" t="s">
        <v>143</v>
      </c>
      <c r="D1002" s="41" t="s">
        <v>144</v>
      </c>
      <c r="E1002" s="41" t="s">
        <v>136</v>
      </c>
      <c r="F1002" s="41" t="s">
        <v>137</v>
      </c>
      <c r="G1002" s="41" t="s">
        <v>138</v>
      </c>
      <c r="H1002" s="41" t="s">
        <v>67</v>
      </c>
      <c r="I1002" s="41" t="s">
        <v>214</v>
      </c>
      <c r="J1002" s="41" t="s">
        <v>140</v>
      </c>
      <c r="K1002" s="41" t="s">
        <v>141</v>
      </c>
      <c r="L1002" s="41" t="s">
        <v>18</v>
      </c>
    </row>
    <row r="1003" spans="2:12" ht="12.75" hidden="1">
      <c r="B1003" s="7" t="s">
        <v>206</v>
      </c>
      <c r="C1003" s="29">
        <v>19.7</v>
      </c>
      <c r="D1003" s="29">
        <v>20.7</v>
      </c>
      <c r="E1003" s="42">
        <v>14.8</v>
      </c>
      <c r="F1003" s="42">
        <v>13.6</v>
      </c>
      <c r="G1003" s="42">
        <v>25.6</v>
      </c>
      <c r="H1003" s="29">
        <v>17.2</v>
      </c>
      <c r="I1003" s="29">
        <v>41</v>
      </c>
      <c r="J1003" s="29">
        <v>18.3</v>
      </c>
      <c r="K1003" s="29">
        <v>23.3</v>
      </c>
      <c r="L1003" s="29">
        <v>13.3</v>
      </c>
    </row>
    <row r="1004" spans="2:12" ht="12.75" hidden="1">
      <c r="B1004" s="112" t="s">
        <v>19</v>
      </c>
      <c r="C1004" s="29">
        <v>16.1</v>
      </c>
      <c r="D1004" s="29">
        <v>21</v>
      </c>
      <c r="E1004" s="42">
        <v>11</v>
      </c>
      <c r="F1004" s="42">
        <v>14</v>
      </c>
      <c r="G1004" s="42">
        <v>25.6</v>
      </c>
      <c r="H1004" s="29">
        <v>19.1</v>
      </c>
      <c r="I1004" s="29">
        <v>42.8</v>
      </c>
      <c r="J1004" s="29">
        <v>18.6</v>
      </c>
      <c r="K1004" s="29">
        <v>23.1</v>
      </c>
      <c r="L1004" s="29">
        <v>0</v>
      </c>
    </row>
    <row r="1005" spans="2:12" ht="12.75" customHeight="1" hidden="1">
      <c r="B1005" s="220" t="s">
        <v>60</v>
      </c>
      <c r="C1005" s="220"/>
      <c r="D1005" s="220"/>
      <c r="E1005" s="220"/>
      <c r="F1005" s="220"/>
      <c r="G1005" s="220"/>
      <c r="H1005" s="220"/>
      <c r="I1005" s="220"/>
      <c r="J1005" s="220"/>
      <c r="K1005" s="220"/>
      <c r="L1005" s="17"/>
    </row>
    <row r="1006" spans="2:12" ht="12.75" hidden="1">
      <c r="B1006" s="43"/>
      <c r="C1006" s="17"/>
      <c r="D1006" s="17"/>
      <c r="E1006" s="17"/>
      <c r="F1006" s="17"/>
      <c r="G1006" s="17"/>
      <c r="H1006" s="17"/>
      <c r="I1006" s="17"/>
      <c r="J1006" s="17"/>
      <c r="K1006" s="17"/>
      <c r="L1006" s="17"/>
    </row>
    <row r="1007" spans="2:12" ht="0.75" customHeight="1" hidden="1">
      <c r="B1007" s="113" t="s">
        <v>216</v>
      </c>
      <c r="C1007" s="113" t="s">
        <v>143</v>
      </c>
      <c r="D1007" s="113" t="s">
        <v>144</v>
      </c>
      <c r="E1007" s="113" t="s">
        <v>136</v>
      </c>
      <c r="F1007" s="113" t="s">
        <v>137</v>
      </c>
      <c r="G1007" s="113" t="s">
        <v>138</v>
      </c>
      <c r="H1007" s="113" t="s">
        <v>67</v>
      </c>
      <c r="I1007" s="113" t="s">
        <v>214</v>
      </c>
      <c r="J1007" s="113" t="s">
        <v>140</v>
      </c>
      <c r="K1007" s="113" t="s">
        <v>141</v>
      </c>
      <c r="L1007" s="113" t="s">
        <v>18</v>
      </c>
    </row>
    <row r="1008" spans="2:12" ht="12.75" hidden="1">
      <c r="B1008" s="114" t="s">
        <v>206</v>
      </c>
      <c r="C1008" s="114">
        <v>19.4</v>
      </c>
      <c r="D1008" s="114">
        <v>20.5</v>
      </c>
      <c r="E1008" s="114">
        <v>14.9</v>
      </c>
      <c r="F1008" s="114">
        <v>13</v>
      </c>
      <c r="G1008" s="114">
        <v>25</v>
      </c>
      <c r="H1008" s="114">
        <v>17.4</v>
      </c>
      <c r="I1008" s="114">
        <v>40.6</v>
      </c>
      <c r="J1008" s="114">
        <v>18.2</v>
      </c>
      <c r="K1008" s="114">
        <v>22.8</v>
      </c>
      <c r="L1008" s="114">
        <v>12.9</v>
      </c>
    </row>
    <row r="1009" spans="2:12" ht="15.75" hidden="1">
      <c r="B1009" s="114" t="s">
        <v>217</v>
      </c>
      <c r="C1009" s="114">
        <v>15</v>
      </c>
      <c r="D1009" s="114">
        <v>19.5</v>
      </c>
      <c r="E1009" s="114">
        <v>9.8</v>
      </c>
      <c r="F1009" s="114">
        <v>11.6</v>
      </c>
      <c r="G1009" s="114">
        <v>24.3</v>
      </c>
      <c r="H1009" s="114">
        <v>13.6</v>
      </c>
      <c r="I1009" s="114">
        <v>39.9</v>
      </c>
      <c r="J1009" s="114">
        <v>17.1</v>
      </c>
      <c r="K1009" s="114">
        <v>21.7</v>
      </c>
      <c r="L1009" s="114">
        <v>0</v>
      </c>
    </row>
    <row r="1010" spans="2:12" ht="12.75" hidden="1">
      <c r="B1010" s="95" t="s">
        <v>218</v>
      </c>
      <c r="C1010" s="17"/>
      <c r="D1010" s="17"/>
      <c r="E1010" s="17"/>
      <c r="F1010" s="17"/>
      <c r="G1010" s="17"/>
      <c r="H1010" s="17"/>
      <c r="I1010" s="17"/>
      <c r="J1010" s="17"/>
      <c r="K1010" s="17"/>
      <c r="L1010" s="17"/>
    </row>
    <row r="1011" spans="2:12" ht="12.75" hidden="1">
      <c r="B1011" s="96" t="s">
        <v>219</v>
      </c>
      <c r="C1011" s="17"/>
      <c r="D1011" s="17"/>
      <c r="E1011" s="17"/>
      <c r="F1011" s="17"/>
      <c r="G1011" s="17"/>
      <c r="H1011" s="17"/>
      <c r="I1011" s="17"/>
      <c r="J1011" s="17"/>
      <c r="K1011" s="17"/>
      <c r="L1011" s="17"/>
    </row>
    <row r="1012" ht="12.75" hidden="1"/>
    <row r="1013" spans="1:13" ht="33.75" hidden="1">
      <c r="A1013" s="27"/>
      <c r="B1013" s="146" t="s">
        <v>220</v>
      </c>
      <c r="C1013" s="146" t="s">
        <v>82</v>
      </c>
      <c r="D1013" s="146" t="s">
        <v>75</v>
      </c>
      <c r="E1013" s="146" t="s">
        <v>54</v>
      </c>
      <c r="F1013" s="146" t="s">
        <v>84</v>
      </c>
      <c r="G1013" s="146" t="s">
        <v>55</v>
      </c>
      <c r="H1013" s="146" t="s">
        <v>59</v>
      </c>
      <c r="I1013" s="146" t="s">
        <v>10</v>
      </c>
      <c r="J1013" s="146" t="s">
        <v>79</v>
      </c>
      <c r="K1013" s="146" t="s">
        <v>80</v>
      </c>
      <c r="L1013" s="146" t="s">
        <v>27</v>
      </c>
      <c r="M1013" s="145"/>
    </row>
    <row r="1014" spans="1:13" ht="12.75" hidden="1">
      <c r="A1014" s="9">
        <v>1</v>
      </c>
      <c r="B1014" s="145" t="str">
        <f aca="true" t="shared" si="38" ref="B1014:L1014">INDEX(B1008:B1009,$A$1014)</f>
        <v>% Adv. Courses</v>
      </c>
      <c r="C1014" s="144">
        <f t="shared" si="38"/>
        <v>19.4</v>
      </c>
      <c r="D1014" s="144">
        <f t="shared" si="38"/>
        <v>20.5</v>
      </c>
      <c r="E1014" s="144">
        <f t="shared" si="38"/>
        <v>14.9</v>
      </c>
      <c r="F1014" s="144">
        <f t="shared" si="38"/>
        <v>13</v>
      </c>
      <c r="G1014" s="144">
        <f t="shared" si="38"/>
        <v>25</v>
      </c>
      <c r="H1014" s="144">
        <f t="shared" si="38"/>
        <v>17.4</v>
      </c>
      <c r="I1014" s="144">
        <f t="shared" si="38"/>
        <v>40.6</v>
      </c>
      <c r="J1014" s="144">
        <f t="shared" si="38"/>
        <v>18.2</v>
      </c>
      <c r="K1014" s="144">
        <f t="shared" si="38"/>
        <v>22.8</v>
      </c>
      <c r="L1014" s="144">
        <f t="shared" si="38"/>
        <v>12.9</v>
      </c>
      <c r="M1014" s="145" t="s">
        <v>78</v>
      </c>
    </row>
    <row r="1015" spans="1:13" ht="12.75" hidden="1">
      <c r="A1015" s="9"/>
      <c r="B1015" s="145" t="str">
        <f aca="true" t="shared" si="39" ref="B1015:L1015">INDEX(B1003:B1004,$A$1014)</f>
        <v>% Adv. Courses</v>
      </c>
      <c r="C1015" s="144">
        <f t="shared" si="39"/>
        <v>19.7</v>
      </c>
      <c r="D1015" s="144">
        <f t="shared" si="39"/>
        <v>20.7</v>
      </c>
      <c r="E1015" s="144">
        <f t="shared" si="39"/>
        <v>14.8</v>
      </c>
      <c r="F1015" s="144">
        <f t="shared" si="39"/>
        <v>13.6</v>
      </c>
      <c r="G1015" s="144">
        <f t="shared" si="39"/>
        <v>25.6</v>
      </c>
      <c r="H1015" s="144">
        <f t="shared" si="39"/>
        <v>17.2</v>
      </c>
      <c r="I1015" s="144">
        <f t="shared" si="39"/>
        <v>41</v>
      </c>
      <c r="J1015" s="144">
        <f t="shared" si="39"/>
        <v>18.3</v>
      </c>
      <c r="K1015" s="144">
        <f t="shared" si="39"/>
        <v>23.3</v>
      </c>
      <c r="L1015" s="144">
        <f t="shared" si="39"/>
        <v>13.3</v>
      </c>
      <c r="M1015" s="145" t="s">
        <v>63</v>
      </c>
    </row>
    <row r="1016" spans="1:13" ht="12.75" hidden="1">
      <c r="A1016" s="9"/>
      <c r="B1016" s="145" t="str">
        <f aca="true" t="shared" si="40" ref="B1016:L1016">INDEX(B998:B999,$A$1014)</f>
        <v>% Adv. Courses</v>
      </c>
      <c r="C1016" s="144">
        <f t="shared" si="40"/>
        <v>19.9</v>
      </c>
      <c r="D1016" s="144">
        <f t="shared" si="40"/>
        <v>20.9</v>
      </c>
      <c r="E1016" s="144">
        <f t="shared" si="40"/>
        <v>14.6</v>
      </c>
      <c r="F1016" s="144">
        <f t="shared" si="40"/>
        <v>13.6</v>
      </c>
      <c r="G1016" s="144">
        <f t="shared" si="40"/>
        <v>26.5</v>
      </c>
      <c r="H1016" s="144">
        <f t="shared" si="40"/>
        <v>21.3</v>
      </c>
      <c r="I1016" s="144">
        <f t="shared" si="40"/>
        <v>41.4</v>
      </c>
      <c r="J1016" s="144">
        <f t="shared" si="40"/>
        <v>18.4</v>
      </c>
      <c r="K1016" s="144">
        <f t="shared" si="40"/>
        <v>23.6</v>
      </c>
      <c r="L1016" s="144">
        <f t="shared" si="40"/>
        <v>12.8</v>
      </c>
      <c r="M1016" s="145" t="s">
        <v>64</v>
      </c>
    </row>
    <row r="1017" ht="12.75" hidden="1"/>
    <row r="1039" ht="12.75">
      <c r="B1039" s="174" t="s">
        <v>296</v>
      </c>
    </row>
    <row r="1040" ht="12.75">
      <c r="B1040" s="3"/>
    </row>
    <row r="1041" spans="2:8" ht="77.25" customHeight="1">
      <c r="B1041" s="219" t="s">
        <v>1</v>
      </c>
      <c r="C1041" s="219"/>
      <c r="D1041" s="219"/>
      <c r="E1041" s="219"/>
      <c r="F1041" s="219"/>
      <c r="G1041" s="219"/>
      <c r="H1041" s="219"/>
    </row>
    <row r="1042" ht="12.75">
      <c r="B1042" s="3"/>
    </row>
    <row r="1043" ht="18" customHeight="1">
      <c r="B1043" s="197" t="s">
        <v>108</v>
      </c>
    </row>
    <row r="1044" ht="1.5" customHeight="1"/>
    <row r="1045" spans="2:13" ht="0.75" customHeight="1" hidden="1">
      <c r="B1045" s="45" t="s">
        <v>121</v>
      </c>
      <c r="C1045" s="17"/>
      <c r="D1045" s="17"/>
      <c r="E1045" s="17"/>
      <c r="F1045" s="17"/>
      <c r="G1045" s="17"/>
      <c r="H1045" s="17"/>
      <c r="I1045" s="17"/>
      <c r="J1045" s="17"/>
      <c r="K1045" s="17"/>
      <c r="L1045" s="17"/>
      <c r="M1045" s="17"/>
    </row>
    <row r="1046" spans="2:13" ht="15.75" hidden="1">
      <c r="B1046" s="92"/>
      <c r="C1046" s="17"/>
      <c r="D1046" s="17"/>
      <c r="E1046" s="17"/>
      <c r="F1046" s="17"/>
      <c r="G1046" s="17"/>
      <c r="H1046" s="17"/>
      <c r="I1046" s="17"/>
      <c r="J1046" s="17"/>
      <c r="K1046" s="17"/>
      <c r="L1046" s="17"/>
      <c r="M1046" s="17"/>
    </row>
    <row r="1047" spans="2:12" ht="39" hidden="1">
      <c r="B1047" s="115" t="s">
        <v>213</v>
      </c>
      <c r="C1047" s="116" t="s">
        <v>143</v>
      </c>
      <c r="D1047" s="116" t="s">
        <v>144</v>
      </c>
      <c r="E1047" s="116" t="s">
        <v>136</v>
      </c>
      <c r="F1047" s="116" t="s">
        <v>137</v>
      </c>
      <c r="G1047" s="116" t="s">
        <v>138</v>
      </c>
      <c r="H1047" s="116" t="s">
        <v>67</v>
      </c>
      <c r="I1047" s="116" t="s">
        <v>214</v>
      </c>
      <c r="J1047" s="116" t="s">
        <v>140</v>
      </c>
      <c r="K1047" s="116" t="s">
        <v>141</v>
      </c>
      <c r="L1047" s="116" t="s">
        <v>18</v>
      </c>
    </row>
    <row r="1048" spans="2:12" ht="12.75" hidden="1">
      <c r="B1048" s="117" t="s">
        <v>206</v>
      </c>
      <c r="C1048" s="117">
        <v>19.9</v>
      </c>
      <c r="D1048" s="117">
        <v>20.6</v>
      </c>
      <c r="E1048" s="117">
        <v>12.4</v>
      </c>
      <c r="F1048" s="117">
        <v>12.4</v>
      </c>
      <c r="G1048" s="117">
        <v>24.1</v>
      </c>
      <c r="H1048" s="117">
        <v>21.1</v>
      </c>
      <c r="I1048" s="117">
        <v>36.4</v>
      </c>
      <c r="J1048" s="117">
        <v>18.6</v>
      </c>
      <c r="K1048" s="117">
        <v>22.6</v>
      </c>
      <c r="L1048" s="117">
        <v>10.8</v>
      </c>
    </row>
    <row r="1049" spans="2:12" ht="12.75" hidden="1">
      <c r="B1049" s="117" t="s">
        <v>19</v>
      </c>
      <c r="C1049" s="117">
        <v>17.4</v>
      </c>
      <c r="D1049" s="117">
        <v>18.6</v>
      </c>
      <c r="E1049" s="117">
        <v>8.9</v>
      </c>
      <c r="F1049" s="117">
        <v>12.6</v>
      </c>
      <c r="G1049" s="117">
        <v>21</v>
      </c>
      <c r="H1049" s="117">
        <v>18.8</v>
      </c>
      <c r="I1049" s="117">
        <v>33.9</v>
      </c>
      <c r="J1049" s="117">
        <v>16.3</v>
      </c>
      <c r="K1049" s="117">
        <v>20.7</v>
      </c>
      <c r="L1049" s="117" t="e">
        <f>NA()</f>
        <v>#N/A</v>
      </c>
    </row>
    <row r="1050" spans="2:13" ht="12.75" customHeight="1" hidden="1">
      <c r="B1050" s="220" t="s">
        <v>62</v>
      </c>
      <c r="C1050" s="220"/>
      <c r="D1050" s="220"/>
      <c r="E1050" s="220"/>
      <c r="F1050" s="220"/>
      <c r="G1050" s="220"/>
      <c r="H1050" s="220"/>
      <c r="I1050" s="220"/>
      <c r="J1050" s="220"/>
      <c r="K1050" s="220"/>
      <c r="L1050" s="17"/>
      <c r="M1050" s="17"/>
    </row>
    <row r="1051" spans="2:13" ht="12.75" hidden="1">
      <c r="B1051" s="24"/>
      <c r="C1051" s="24"/>
      <c r="D1051" s="24"/>
      <c r="E1051" s="24"/>
      <c r="F1051" s="24"/>
      <c r="G1051" s="24"/>
      <c r="H1051" s="24"/>
      <c r="I1051" s="24"/>
      <c r="J1051" s="24"/>
      <c r="K1051" s="24"/>
      <c r="L1051" s="17"/>
      <c r="M1051" s="17"/>
    </row>
    <row r="1052" spans="2:12" ht="38.25" hidden="1">
      <c r="B1052" s="118" t="s">
        <v>215</v>
      </c>
      <c r="C1052" s="118" t="s">
        <v>143</v>
      </c>
      <c r="D1052" s="118" t="s">
        <v>144</v>
      </c>
      <c r="E1052" s="118" t="s">
        <v>136</v>
      </c>
      <c r="F1052" s="118" t="s">
        <v>137</v>
      </c>
      <c r="G1052" s="118" t="s">
        <v>138</v>
      </c>
      <c r="H1052" s="118" t="s">
        <v>67</v>
      </c>
      <c r="I1052" s="118" t="s">
        <v>214</v>
      </c>
      <c r="J1052" s="118" t="s">
        <v>140</v>
      </c>
      <c r="K1052" s="119" t="s">
        <v>141</v>
      </c>
      <c r="L1052" s="118" t="s">
        <v>18</v>
      </c>
    </row>
    <row r="1053" spans="2:12" ht="12.75" hidden="1">
      <c r="B1053" s="120" t="s">
        <v>206</v>
      </c>
      <c r="C1053" s="121">
        <v>19.7</v>
      </c>
      <c r="D1053" s="121">
        <v>19.8</v>
      </c>
      <c r="E1053" s="122">
        <v>10.5</v>
      </c>
      <c r="F1053" s="122">
        <v>11.3</v>
      </c>
      <c r="G1053" s="122">
        <v>23.5</v>
      </c>
      <c r="H1053" s="121">
        <v>18.3</v>
      </c>
      <c r="I1053" s="121">
        <v>35.2</v>
      </c>
      <c r="J1053" s="121">
        <v>18</v>
      </c>
      <c r="K1053" s="121">
        <v>21.7</v>
      </c>
      <c r="L1053" s="121">
        <v>9.3</v>
      </c>
    </row>
    <row r="1054" spans="2:12" ht="12.75" hidden="1">
      <c r="B1054" s="85" t="s">
        <v>19</v>
      </c>
      <c r="C1054" s="121">
        <v>16.1</v>
      </c>
      <c r="D1054" s="121">
        <v>17.3</v>
      </c>
      <c r="E1054" s="122">
        <v>6.9</v>
      </c>
      <c r="F1054" s="122">
        <v>10.9</v>
      </c>
      <c r="G1054" s="122">
        <v>19.8</v>
      </c>
      <c r="H1054" s="121">
        <v>12.8</v>
      </c>
      <c r="I1054" s="121">
        <v>32.7</v>
      </c>
      <c r="J1054" s="121">
        <v>15.4</v>
      </c>
      <c r="K1054" s="121">
        <v>19.2</v>
      </c>
      <c r="L1054" s="117" t="e">
        <f>NA()</f>
        <v>#N/A</v>
      </c>
    </row>
    <row r="1055" spans="2:13" ht="12.75" customHeight="1" hidden="1">
      <c r="B1055" s="220" t="s">
        <v>60</v>
      </c>
      <c r="C1055" s="220"/>
      <c r="D1055" s="220"/>
      <c r="E1055" s="220"/>
      <c r="F1055" s="220"/>
      <c r="G1055" s="220"/>
      <c r="H1055" s="220"/>
      <c r="I1055" s="220"/>
      <c r="J1055" s="220"/>
      <c r="K1055" s="220"/>
      <c r="L1055" s="17"/>
      <c r="M1055" s="17"/>
    </row>
    <row r="1056" spans="2:13" ht="12" customHeight="1" hidden="1">
      <c r="B1056" s="95"/>
      <c r="C1056" s="17"/>
      <c r="D1056" s="17"/>
      <c r="E1056" s="17"/>
      <c r="F1056" s="17"/>
      <c r="G1056" s="17"/>
      <c r="H1056" s="17"/>
      <c r="I1056" s="17"/>
      <c r="J1056" s="17"/>
      <c r="K1056" s="17"/>
      <c r="L1056" s="17"/>
      <c r="M1056" s="17"/>
    </row>
    <row r="1057" spans="2:12" ht="39" hidden="1">
      <c r="B1057" s="123" t="s">
        <v>216</v>
      </c>
      <c r="C1057" s="113" t="s">
        <v>143</v>
      </c>
      <c r="D1057" s="113" t="s">
        <v>144</v>
      </c>
      <c r="E1057" s="113" t="s">
        <v>136</v>
      </c>
      <c r="F1057" s="113" t="s">
        <v>137</v>
      </c>
      <c r="G1057" s="113" t="s">
        <v>138</v>
      </c>
      <c r="H1057" s="113" t="s">
        <v>67</v>
      </c>
      <c r="I1057" s="113" t="s">
        <v>214</v>
      </c>
      <c r="J1057" s="113" t="s">
        <v>140</v>
      </c>
      <c r="K1057" s="113" t="s">
        <v>141</v>
      </c>
      <c r="L1057" s="113" t="s">
        <v>18</v>
      </c>
    </row>
    <row r="1058" spans="2:12" ht="12.75" hidden="1">
      <c r="B1058" s="114" t="s">
        <v>206</v>
      </c>
      <c r="C1058" s="114">
        <v>19.4</v>
      </c>
      <c r="D1058" s="114">
        <v>19.3</v>
      </c>
      <c r="E1058" s="114">
        <v>10.1</v>
      </c>
      <c r="F1058" s="114">
        <v>11.4</v>
      </c>
      <c r="G1058" s="114">
        <v>22.5</v>
      </c>
      <c r="H1058" s="114">
        <v>14.8</v>
      </c>
      <c r="I1058" s="114">
        <v>33.5</v>
      </c>
      <c r="J1058" s="114">
        <v>17.7</v>
      </c>
      <c r="K1058" s="114">
        <v>21</v>
      </c>
      <c r="L1058" s="114">
        <v>9.6</v>
      </c>
    </row>
    <row r="1059" spans="2:12" ht="12.75" hidden="1">
      <c r="B1059" s="114" t="s">
        <v>19</v>
      </c>
      <c r="C1059" s="114">
        <v>15</v>
      </c>
      <c r="D1059" s="114">
        <v>16.3</v>
      </c>
      <c r="E1059" s="114">
        <v>6.2</v>
      </c>
      <c r="F1059" s="114">
        <v>10.3</v>
      </c>
      <c r="G1059" s="114">
        <v>18.6</v>
      </c>
      <c r="H1059" s="114">
        <v>7.1</v>
      </c>
      <c r="I1059" s="114">
        <v>28.2</v>
      </c>
      <c r="J1059" s="114">
        <v>14.8</v>
      </c>
      <c r="K1059" s="114">
        <v>17.6</v>
      </c>
      <c r="L1059" s="117" t="e">
        <f>NA()</f>
        <v>#N/A</v>
      </c>
    </row>
    <row r="1060" spans="2:13" ht="12.75" hidden="1">
      <c r="B1060" s="95" t="s">
        <v>218</v>
      </c>
      <c r="C1060" s="17"/>
      <c r="D1060" s="17"/>
      <c r="E1060" s="17"/>
      <c r="F1060" s="17"/>
      <c r="G1060" s="17"/>
      <c r="H1060" s="17"/>
      <c r="I1060" s="17"/>
      <c r="J1060" s="17"/>
      <c r="K1060" s="17"/>
      <c r="L1060" s="17"/>
      <c r="M1060" s="17"/>
    </row>
    <row r="1061" spans="2:13" ht="12.75" hidden="1">
      <c r="B1061" s="96" t="s">
        <v>221</v>
      </c>
      <c r="C1061" s="17"/>
      <c r="D1061" s="17"/>
      <c r="E1061" s="17"/>
      <c r="F1061" s="17"/>
      <c r="G1061" s="17"/>
      <c r="H1061" s="17"/>
      <c r="I1061" s="17"/>
      <c r="J1061" s="17"/>
      <c r="K1061" s="17"/>
      <c r="L1061" s="17"/>
      <c r="M1061" s="17"/>
    </row>
    <row r="1062" ht="12.75" hidden="1">
      <c r="M1062" s="1"/>
    </row>
    <row r="1063" spans="1:13" ht="38.25" hidden="1">
      <c r="A1063" s="22"/>
      <c r="B1063" s="10" t="s">
        <v>222</v>
      </c>
      <c r="C1063" s="10" t="s">
        <v>82</v>
      </c>
      <c r="D1063" s="10" t="s">
        <v>223</v>
      </c>
      <c r="E1063" s="10" t="s">
        <v>54</v>
      </c>
      <c r="F1063" s="10" t="s">
        <v>52</v>
      </c>
      <c r="G1063" s="10" t="s">
        <v>55</v>
      </c>
      <c r="H1063" s="10" t="s">
        <v>59</v>
      </c>
      <c r="I1063" s="10" t="s">
        <v>224</v>
      </c>
      <c r="J1063" s="10" t="s">
        <v>79</v>
      </c>
      <c r="K1063" s="10" t="s">
        <v>123</v>
      </c>
      <c r="L1063" s="10" t="s">
        <v>20</v>
      </c>
      <c r="M1063" s="2"/>
    </row>
    <row r="1064" spans="1:13" ht="12.75" hidden="1">
      <c r="A1064" s="22">
        <v>1</v>
      </c>
      <c r="B1064" s="145" t="str">
        <f aca="true" t="shared" si="41" ref="B1064:L1064">INDEX(B1058:B1059,$A$1064)</f>
        <v>% Adv. Courses</v>
      </c>
      <c r="C1064" s="144">
        <f t="shared" si="41"/>
        <v>19.4</v>
      </c>
      <c r="D1064" s="144">
        <f t="shared" si="41"/>
        <v>19.3</v>
      </c>
      <c r="E1064" s="144">
        <f t="shared" si="41"/>
        <v>10.1</v>
      </c>
      <c r="F1064" s="144">
        <f t="shared" si="41"/>
        <v>11.4</v>
      </c>
      <c r="G1064" s="144">
        <f t="shared" si="41"/>
        <v>22.5</v>
      </c>
      <c r="H1064" s="144">
        <f t="shared" si="41"/>
        <v>14.8</v>
      </c>
      <c r="I1064" s="144">
        <f t="shared" si="41"/>
        <v>33.5</v>
      </c>
      <c r="J1064" s="144">
        <f t="shared" si="41"/>
        <v>17.7</v>
      </c>
      <c r="K1064" s="144">
        <f t="shared" si="41"/>
        <v>21</v>
      </c>
      <c r="L1064" s="157">
        <f t="shared" si="41"/>
        <v>9.6</v>
      </c>
      <c r="M1064" s="145" t="s">
        <v>78</v>
      </c>
    </row>
    <row r="1065" spans="1:13" ht="12.75" hidden="1">
      <c r="A1065" s="22"/>
      <c r="B1065" s="145" t="str">
        <f aca="true" t="shared" si="42" ref="B1065:L1065">INDEX(B1053:B1054,$A$1064)</f>
        <v>% Adv. Courses</v>
      </c>
      <c r="C1065" s="144">
        <f t="shared" si="42"/>
        <v>19.7</v>
      </c>
      <c r="D1065" s="144">
        <f t="shared" si="42"/>
        <v>19.8</v>
      </c>
      <c r="E1065" s="144">
        <f t="shared" si="42"/>
        <v>10.5</v>
      </c>
      <c r="F1065" s="144">
        <f t="shared" si="42"/>
        <v>11.3</v>
      </c>
      <c r="G1065" s="144">
        <f t="shared" si="42"/>
        <v>23.5</v>
      </c>
      <c r="H1065" s="144">
        <f t="shared" si="42"/>
        <v>18.3</v>
      </c>
      <c r="I1065" s="144">
        <f t="shared" si="42"/>
        <v>35.2</v>
      </c>
      <c r="J1065" s="144">
        <f t="shared" si="42"/>
        <v>18</v>
      </c>
      <c r="K1065" s="144">
        <f t="shared" si="42"/>
        <v>21.7</v>
      </c>
      <c r="L1065" s="157">
        <f t="shared" si="42"/>
        <v>9.3</v>
      </c>
      <c r="M1065" s="145" t="s">
        <v>63</v>
      </c>
    </row>
    <row r="1066" spans="1:13" ht="12.75" hidden="1">
      <c r="A1066" s="22"/>
      <c r="B1066" s="145" t="str">
        <f aca="true" t="shared" si="43" ref="B1066:L1066">INDEX(B1048:B1049,$A$1064)</f>
        <v>% Adv. Courses</v>
      </c>
      <c r="C1066" s="144">
        <f t="shared" si="43"/>
        <v>19.9</v>
      </c>
      <c r="D1066" s="144">
        <f t="shared" si="43"/>
        <v>20.6</v>
      </c>
      <c r="E1066" s="144">
        <f t="shared" si="43"/>
        <v>12.4</v>
      </c>
      <c r="F1066" s="144">
        <f t="shared" si="43"/>
        <v>12.4</v>
      </c>
      <c r="G1066" s="144">
        <f t="shared" si="43"/>
        <v>24.1</v>
      </c>
      <c r="H1066" s="144">
        <f t="shared" si="43"/>
        <v>21.1</v>
      </c>
      <c r="I1066" s="144">
        <f t="shared" si="43"/>
        <v>36.4</v>
      </c>
      <c r="J1066" s="144">
        <f t="shared" si="43"/>
        <v>18.6</v>
      </c>
      <c r="K1066" s="144">
        <f t="shared" si="43"/>
        <v>22.6</v>
      </c>
      <c r="L1066" s="157">
        <f t="shared" si="43"/>
        <v>10.8</v>
      </c>
      <c r="M1066" s="145" t="s">
        <v>64</v>
      </c>
    </row>
    <row r="1089" ht="12.75">
      <c r="B1089" s="174" t="s">
        <v>296</v>
      </c>
    </row>
    <row r="1090" ht="12.75">
      <c r="B1090" s="3"/>
    </row>
    <row r="1091" spans="2:8" ht="109.5" customHeight="1">
      <c r="B1091" s="219" t="s">
        <v>37</v>
      </c>
      <c r="C1091" s="219"/>
      <c r="D1091" s="219"/>
      <c r="E1091" s="219"/>
      <c r="F1091" s="219"/>
      <c r="G1091" s="219"/>
      <c r="H1091" s="219"/>
    </row>
    <row r="1093" ht="18">
      <c r="B1093" s="197" t="s">
        <v>109</v>
      </c>
    </row>
    <row r="1094" ht="9" customHeight="1"/>
    <row r="1095" spans="2:12" ht="15.75" hidden="1">
      <c r="B1095" s="45" t="s">
        <v>21</v>
      </c>
      <c r="C1095" s="17"/>
      <c r="D1095" s="17"/>
      <c r="E1095" s="17"/>
      <c r="F1095" s="17"/>
      <c r="G1095" s="17"/>
      <c r="H1095" s="17"/>
      <c r="I1095" s="17"/>
      <c r="J1095" s="17"/>
      <c r="K1095" s="17"/>
      <c r="L1095" s="17"/>
    </row>
    <row r="1096" spans="2:12" ht="39" hidden="1">
      <c r="B1096" s="12" t="s">
        <v>213</v>
      </c>
      <c r="C1096" s="46" t="s">
        <v>143</v>
      </c>
      <c r="D1096" s="46" t="s">
        <v>144</v>
      </c>
      <c r="E1096" s="46" t="s">
        <v>136</v>
      </c>
      <c r="F1096" s="46" t="s">
        <v>137</v>
      </c>
      <c r="G1096" s="46" t="s">
        <v>138</v>
      </c>
      <c r="H1096" s="46" t="s">
        <v>67</v>
      </c>
      <c r="I1096" s="46" t="s">
        <v>214</v>
      </c>
      <c r="J1096" s="46" t="s">
        <v>140</v>
      </c>
      <c r="K1096" s="46" t="s">
        <v>141</v>
      </c>
      <c r="L1096" s="46" t="s">
        <v>22</v>
      </c>
    </row>
    <row r="1097" spans="2:12" ht="12.75" hidden="1">
      <c r="B1097" s="111" t="s">
        <v>206</v>
      </c>
      <c r="C1097" s="111">
        <v>19.9</v>
      </c>
      <c r="D1097" s="111">
        <v>20.8</v>
      </c>
      <c r="E1097" s="111">
        <v>13.5</v>
      </c>
      <c r="F1097" s="111">
        <v>13</v>
      </c>
      <c r="G1097" s="111">
        <v>25.3</v>
      </c>
      <c r="H1097" s="111">
        <v>21.2</v>
      </c>
      <c r="I1097" s="111">
        <v>38.9</v>
      </c>
      <c r="J1097" s="111">
        <v>18.5</v>
      </c>
      <c r="K1097" s="111">
        <v>23.1</v>
      </c>
      <c r="L1097" s="111">
        <v>11.8</v>
      </c>
    </row>
    <row r="1098" spans="2:12" ht="12.75" hidden="1">
      <c r="B1098" s="111" t="s">
        <v>19</v>
      </c>
      <c r="C1098" s="111">
        <v>17.4</v>
      </c>
      <c r="D1098" s="111">
        <v>20.3</v>
      </c>
      <c r="E1098" s="111">
        <v>10.6</v>
      </c>
      <c r="F1098" s="111">
        <v>13.9</v>
      </c>
      <c r="G1098" s="111">
        <v>23.9</v>
      </c>
      <c r="H1098" s="111">
        <v>19.5</v>
      </c>
      <c r="I1098" s="111">
        <v>39.9</v>
      </c>
      <c r="J1098" s="111">
        <v>17.9</v>
      </c>
      <c r="K1098" s="111">
        <v>22.4</v>
      </c>
      <c r="L1098" s="111" t="e">
        <f>NA()</f>
        <v>#N/A</v>
      </c>
    </row>
    <row r="1099" spans="2:12" ht="12.75" customHeight="1" hidden="1">
      <c r="B1099" s="220" t="s">
        <v>62</v>
      </c>
      <c r="C1099" s="220"/>
      <c r="D1099" s="220"/>
      <c r="E1099" s="220"/>
      <c r="F1099" s="220"/>
      <c r="G1099" s="220"/>
      <c r="H1099" s="220"/>
      <c r="I1099" s="220"/>
      <c r="J1099" s="220"/>
      <c r="K1099" s="220"/>
      <c r="L1099" s="17"/>
    </row>
    <row r="1100" spans="2:12" ht="12.75" hidden="1">
      <c r="B1100" s="24"/>
      <c r="C1100" s="24"/>
      <c r="D1100" s="24"/>
      <c r="E1100" s="24"/>
      <c r="F1100" s="24"/>
      <c r="G1100" s="24"/>
      <c r="H1100" s="24"/>
      <c r="I1100" s="24"/>
      <c r="J1100" s="24"/>
      <c r="K1100" s="24"/>
      <c r="L1100" s="17"/>
    </row>
    <row r="1101" spans="2:12" ht="39" hidden="1">
      <c r="B1101" s="5" t="s">
        <v>215</v>
      </c>
      <c r="C1101" s="41" t="s">
        <v>143</v>
      </c>
      <c r="D1101" s="41" t="s">
        <v>144</v>
      </c>
      <c r="E1101" s="41" t="s">
        <v>136</v>
      </c>
      <c r="F1101" s="41" t="s">
        <v>137</v>
      </c>
      <c r="G1101" s="41" t="s">
        <v>138</v>
      </c>
      <c r="H1101" s="41" t="s">
        <v>67</v>
      </c>
      <c r="I1101" s="41" t="s">
        <v>214</v>
      </c>
      <c r="J1101" s="41" t="s">
        <v>140</v>
      </c>
      <c r="K1101" s="41" t="s">
        <v>141</v>
      </c>
      <c r="L1101" s="41" t="s">
        <v>22</v>
      </c>
    </row>
    <row r="1102" spans="2:12" ht="12.75" hidden="1">
      <c r="B1102" s="7" t="s">
        <v>206</v>
      </c>
      <c r="C1102" s="29">
        <v>19.7</v>
      </c>
      <c r="D1102" s="29">
        <v>20.3</v>
      </c>
      <c r="E1102" s="42">
        <v>12.7</v>
      </c>
      <c r="F1102" s="42">
        <v>12.5</v>
      </c>
      <c r="G1102" s="42">
        <v>24.6</v>
      </c>
      <c r="H1102" s="29">
        <v>17.8</v>
      </c>
      <c r="I1102" s="29">
        <v>38.1</v>
      </c>
      <c r="J1102" s="29">
        <v>18.2</v>
      </c>
      <c r="K1102" s="29">
        <v>22.5</v>
      </c>
      <c r="L1102" s="29">
        <v>11.3</v>
      </c>
    </row>
    <row r="1103" spans="2:12" ht="12.75" hidden="1">
      <c r="B1103" s="112" t="s">
        <v>19</v>
      </c>
      <c r="C1103" s="29">
        <v>16.1</v>
      </c>
      <c r="D1103" s="29">
        <v>19.2</v>
      </c>
      <c r="E1103" s="42">
        <v>9</v>
      </c>
      <c r="F1103" s="42">
        <v>12.5</v>
      </c>
      <c r="G1103" s="42">
        <v>22.7</v>
      </c>
      <c r="H1103" s="29">
        <v>16</v>
      </c>
      <c r="I1103" s="29">
        <v>37.8</v>
      </c>
      <c r="J1103" s="29">
        <v>17</v>
      </c>
      <c r="K1103" s="29">
        <v>21.2</v>
      </c>
      <c r="L1103" s="111" t="e">
        <f>NA()</f>
        <v>#N/A</v>
      </c>
    </row>
    <row r="1104" spans="2:12" ht="12.75" customHeight="1" hidden="1">
      <c r="B1104" s="220" t="s">
        <v>60</v>
      </c>
      <c r="C1104" s="220"/>
      <c r="D1104" s="220"/>
      <c r="E1104" s="220"/>
      <c r="F1104" s="220"/>
      <c r="G1104" s="220"/>
      <c r="H1104" s="220"/>
      <c r="I1104" s="220"/>
      <c r="J1104" s="220"/>
      <c r="K1104" s="220"/>
      <c r="L1104" s="17"/>
    </row>
    <row r="1105" spans="2:12" ht="12.75" hidden="1">
      <c r="B1105" s="43"/>
      <c r="C1105" s="17"/>
      <c r="D1105" s="17"/>
      <c r="E1105" s="17"/>
      <c r="F1105" s="17"/>
      <c r="G1105" s="17"/>
      <c r="H1105" s="17"/>
      <c r="I1105" s="17"/>
      <c r="J1105" s="17"/>
      <c r="K1105" s="17"/>
      <c r="L1105" s="17"/>
    </row>
    <row r="1106" spans="2:12" ht="39" hidden="1">
      <c r="B1106" s="123" t="s">
        <v>215</v>
      </c>
      <c r="C1106" s="113" t="s">
        <v>143</v>
      </c>
      <c r="D1106" s="113" t="s">
        <v>144</v>
      </c>
      <c r="E1106" s="113" t="s">
        <v>136</v>
      </c>
      <c r="F1106" s="113" t="s">
        <v>137</v>
      </c>
      <c r="G1106" s="113" t="s">
        <v>138</v>
      </c>
      <c r="H1106" s="113" t="s">
        <v>67</v>
      </c>
      <c r="I1106" s="113" t="s">
        <v>214</v>
      </c>
      <c r="J1106" s="113" t="s">
        <v>140</v>
      </c>
      <c r="K1106" s="113" t="s">
        <v>141</v>
      </c>
      <c r="L1106" s="113" t="s">
        <v>22</v>
      </c>
    </row>
    <row r="1107" spans="2:12" ht="12.75" hidden="1">
      <c r="B1107" s="114" t="s">
        <v>206</v>
      </c>
      <c r="C1107" s="114">
        <v>19.4</v>
      </c>
      <c r="D1107" s="114">
        <v>19.7</v>
      </c>
      <c r="E1107" s="114">
        <v>12.8</v>
      </c>
      <c r="F1107" s="114">
        <v>12.3</v>
      </c>
      <c r="G1107" s="114">
        <v>23.9</v>
      </c>
      <c r="H1107" s="114">
        <v>16.3</v>
      </c>
      <c r="I1107" s="114">
        <v>37.6</v>
      </c>
      <c r="J1107" s="114">
        <v>17.9</v>
      </c>
      <c r="K1107" s="114">
        <v>22</v>
      </c>
      <c r="L1107" s="114">
        <v>11.5</v>
      </c>
    </row>
    <row r="1108" spans="2:12" ht="12.75" hidden="1">
      <c r="B1108" s="114" t="s">
        <v>25</v>
      </c>
      <c r="C1108" s="114">
        <v>15</v>
      </c>
      <c r="D1108" s="114">
        <v>18.1</v>
      </c>
      <c r="E1108" s="114">
        <v>8.2</v>
      </c>
      <c r="F1108" s="114">
        <v>11</v>
      </c>
      <c r="G1108" s="114">
        <v>21.9</v>
      </c>
      <c r="H1108" s="114">
        <v>10.8</v>
      </c>
      <c r="I1108" s="114">
        <v>34.9</v>
      </c>
      <c r="J1108" s="114">
        <v>16.1</v>
      </c>
      <c r="K1108" s="114">
        <v>19.9</v>
      </c>
      <c r="L1108" s="111" t="e">
        <f>NA()</f>
        <v>#N/A</v>
      </c>
    </row>
    <row r="1109" spans="2:12" ht="12.75" hidden="1">
      <c r="B1109" s="95" t="s">
        <v>218</v>
      </c>
      <c r="C1109" s="17"/>
      <c r="D1109" s="17"/>
      <c r="E1109" s="17"/>
      <c r="F1109" s="17"/>
      <c r="G1109" s="17"/>
      <c r="H1109" s="17"/>
      <c r="I1109" s="17"/>
      <c r="J1109" s="17"/>
      <c r="K1109" s="17"/>
      <c r="L1109" s="17"/>
    </row>
    <row r="1110" spans="2:12" ht="12.75" hidden="1">
      <c r="B1110" s="96" t="s">
        <v>225</v>
      </c>
      <c r="C1110" s="17"/>
      <c r="D1110" s="17"/>
      <c r="E1110" s="17"/>
      <c r="F1110" s="17"/>
      <c r="G1110" s="17"/>
      <c r="H1110" s="17"/>
      <c r="I1110" s="17"/>
      <c r="J1110" s="17"/>
      <c r="K1110" s="17"/>
      <c r="L1110" s="17"/>
    </row>
    <row r="1111" ht="12.75" hidden="1"/>
    <row r="1112" spans="1:13" ht="38.25" hidden="1">
      <c r="A1112" s="22"/>
      <c r="B1112" s="10" t="s">
        <v>220</v>
      </c>
      <c r="C1112" s="10" t="s">
        <v>82</v>
      </c>
      <c r="D1112" s="10" t="s">
        <v>75</v>
      </c>
      <c r="E1112" s="10" t="s">
        <v>54</v>
      </c>
      <c r="F1112" s="10" t="s">
        <v>84</v>
      </c>
      <c r="G1112" s="10" t="s">
        <v>55</v>
      </c>
      <c r="H1112" s="10" t="s">
        <v>61</v>
      </c>
      <c r="I1112" s="10" t="s">
        <v>224</v>
      </c>
      <c r="J1112" s="10" t="s">
        <v>86</v>
      </c>
      <c r="K1112" s="10" t="s">
        <v>123</v>
      </c>
      <c r="L1112" s="10" t="s">
        <v>66</v>
      </c>
      <c r="M1112" s="22"/>
    </row>
    <row r="1113" spans="1:13" ht="12.75" hidden="1">
      <c r="A1113" s="22">
        <v>1</v>
      </c>
      <c r="B1113" s="145" t="str">
        <f aca="true" t="shared" si="44" ref="B1113:L1113">INDEX(B1107:B1108,$A$1113)</f>
        <v>% Adv. Courses</v>
      </c>
      <c r="C1113" s="144">
        <f t="shared" si="44"/>
        <v>19.4</v>
      </c>
      <c r="D1113" s="144">
        <f t="shared" si="44"/>
        <v>19.7</v>
      </c>
      <c r="E1113" s="144">
        <f t="shared" si="44"/>
        <v>12.8</v>
      </c>
      <c r="F1113" s="144">
        <f t="shared" si="44"/>
        <v>12.3</v>
      </c>
      <c r="G1113" s="144">
        <f t="shared" si="44"/>
        <v>23.9</v>
      </c>
      <c r="H1113" s="144">
        <f t="shared" si="44"/>
        <v>16.3</v>
      </c>
      <c r="I1113" s="144">
        <f t="shared" si="44"/>
        <v>37.6</v>
      </c>
      <c r="J1113" s="144">
        <f t="shared" si="44"/>
        <v>17.9</v>
      </c>
      <c r="K1113" s="144">
        <f t="shared" si="44"/>
        <v>22</v>
      </c>
      <c r="L1113" s="157">
        <f t="shared" si="44"/>
        <v>11.5</v>
      </c>
      <c r="M1113" s="145" t="s">
        <v>78</v>
      </c>
    </row>
    <row r="1114" spans="1:13" ht="12.75" hidden="1">
      <c r="A1114" s="22"/>
      <c r="B1114" s="145" t="str">
        <f aca="true" t="shared" si="45" ref="B1114:L1114">INDEX(B1102:B1103,$A$1113)</f>
        <v>% Adv. Courses</v>
      </c>
      <c r="C1114" s="144">
        <f t="shared" si="45"/>
        <v>19.7</v>
      </c>
      <c r="D1114" s="144">
        <f t="shared" si="45"/>
        <v>20.3</v>
      </c>
      <c r="E1114" s="144">
        <f t="shared" si="45"/>
        <v>12.7</v>
      </c>
      <c r="F1114" s="144">
        <f t="shared" si="45"/>
        <v>12.5</v>
      </c>
      <c r="G1114" s="144">
        <f t="shared" si="45"/>
        <v>24.6</v>
      </c>
      <c r="H1114" s="144">
        <f t="shared" si="45"/>
        <v>17.8</v>
      </c>
      <c r="I1114" s="144">
        <f t="shared" si="45"/>
        <v>38.1</v>
      </c>
      <c r="J1114" s="144">
        <f t="shared" si="45"/>
        <v>18.2</v>
      </c>
      <c r="K1114" s="144">
        <f t="shared" si="45"/>
        <v>22.5</v>
      </c>
      <c r="L1114" s="157">
        <f t="shared" si="45"/>
        <v>11.3</v>
      </c>
      <c r="M1114" s="145" t="s">
        <v>63</v>
      </c>
    </row>
    <row r="1115" spans="1:13" ht="12.75" hidden="1">
      <c r="A1115" s="22"/>
      <c r="B1115" s="145" t="str">
        <f aca="true" t="shared" si="46" ref="B1115:L1115">INDEX(B1097:B1098,$A$1113)</f>
        <v>% Adv. Courses</v>
      </c>
      <c r="C1115" s="144">
        <f t="shared" si="46"/>
        <v>19.9</v>
      </c>
      <c r="D1115" s="144">
        <f t="shared" si="46"/>
        <v>20.8</v>
      </c>
      <c r="E1115" s="144">
        <f t="shared" si="46"/>
        <v>13.5</v>
      </c>
      <c r="F1115" s="144">
        <f t="shared" si="46"/>
        <v>13</v>
      </c>
      <c r="G1115" s="144">
        <f t="shared" si="46"/>
        <v>25.3</v>
      </c>
      <c r="H1115" s="144">
        <f t="shared" si="46"/>
        <v>21.2</v>
      </c>
      <c r="I1115" s="144">
        <f t="shared" si="46"/>
        <v>38.9</v>
      </c>
      <c r="J1115" s="144">
        <f t="shared" si="46"/>
        <v>18.5</v>
      </c>
      <c r="K1115" s="144">
        <f t="shared" si="46"/>
        <v>23.1</v>
      </c>
      <c r="L1115" s="157">
        <f t="shared" si="46"/>
        <v>11.8</v>
      </c>
      <c r="M1115" s="145" t="s">
        <v>64</v>
      </c>
    </row>
    <row r="1116" ht="12.75" hidden="1"/>
    <row r="1137" ht="12.75">
      <c r="B1137" s="174" t="s">
        <v>296</v>
      </c>
    </row>
    <row r="1138" ht="12.75">
      <c r="B1138" s="3"/>
    </row>
    <row r="1139" spans="2:8" ht="203.25" customHeight="1">
      <c r="B1139" s="219" t="s">
        <v>38</v>
      </c>
      <c r="C1139" s="219"/>
      <c r="D1139" s="219"/>
      <c r="E1139" s="219"/>
      <c r="F1139" s="219"/>
      <c r="G1139" s="219"/>
      <c r="H1139" s="219"/>
    </row>
    <row r="1141" ht="18">
      <c r="B1141" s="197" t="s">
        <v>110</v>
      </c>
    </row>
    <row r="1142" spans="2:11" ht="15.75" hidden="1">
      <c r="B1142" s="45" t="s">
        <v>113</v>
      </c>
      <c r="C1142" s="17"/>
      <c r="D1142" s="17"/>
      <c r="E1142" s="17"/>
      <c r="F1142" s="17"/>
      <c r="G1142" s="17"/>
      <c r="H1142" s="17"/>
      <c r="I1142" s="17"/>
      <c r="J1142" s="17"/>
      <c r="K1142" s="17"/>
    </row>
    <row r="1143" spans="2:11" ht="24" hidden="1">
      <c r="B1143" s="124" t="s">
        <v>226</v>
      </c>
      <c r="C1143" s="124" t="s">
        <v>65</v>
      </c>
      <c r="D1143" s="124" t="s">
        <v>57</v>
      </c>
      <c r="E1143" s="124" t="s">
        <v>54</v>
      </c>
      <c r="F1143" s="124" t="s">
        <v>52</v>
      </c>
      <c r="G1143" s="124" t="s">
        <v>55</v>
      </c>
      <c r="H1143" s="124" t="s">
        <v>59</v>
      </c>
      <c r="I1143" s="124" t="s">
        <v>23</v>
      </c>
      <c r="J1143" s="124" t="s">
        <v>79</v>
      </c>
      <c r="K1143" s="124" t="s">
        <v>80</v>
      </c>
    </row>
    <row r="1144" spans="2:11" ht="12.75" hidden="1">
      <c r="B1144" s="111" t="s">
        <v>227</v>
      </c>
      <c r="C1144" s="111">
        <v>61.9</v>
      </c>
      <c r="D1144" s="111">
        <v>60.4</v>
      </c>
      <c r="E1144" s="111">
        <v>59.6</v>
      </c>
      <c r="F1144" s="111">
        <v>32.1</v>
      </c>
      <c r="G1144" s="111">
        <v>66.4</v>
      </c>
      <c r="H1144" s="111">
        <v>70.7</v>
      </c>
      <c r="I1144" s="111">
        <v>78.7</v>
      </c>
      <c r="J1144" s="111">
        <v>59.5</v>
      </c>
      <c r="K1144" s="111">
        <v>61.1</v>
      </c>
    </row>
    <row r="1145" spans="2:11" ht="24" hidden="1">
      <c r="B1145" s="111" t="s">
        <v>228</v>
      </c>
      <c r="C1145" s="111">
        <v>27</v>
      </c>
      <c r="D1145" s="111">
        <v>32.4</v>
      </c>
      <c r="E1145" s="111">
        <v>7.3</v>
      </c>
      <c r="F1145" s="111">
        <v>13</v>
      </c>
      <c r="G1145" s="111">
        <v>43.3</v>
      </c>
      <c r="H1145" s="111">
        <v>29.7</v>
      </c>
      <c r="I1145" s="111">
        <v>49.8</v>
      </c>
      <c r="J1145" s="111">
        <v>35.8</v>
      </c>
      <c r="K1145" s="111">
        <v>29.6</v>
      </c>
    </row>
    <row r="1146" spans="2:11" ht="12.75" hidden="1">
      <c r="B1146" s="111" t="s">
        <v>229</v>
      </c>
      <c r="C1146" s="111">
        <v>987</v>
      </c>
      <c r="D1146" s="111">
        <v>1008</v>
      </c>
      <c r="E1146" s="111">
        <v>842</v>
      </c>
      <c r="F1146" s="111">
        <v>921</v>
      </c>
      <c r="G1146" s="111">
        <v>1068</v>
      </c>
      <c r="H1146" s="111">
        <v>969</v>
      </c>
      <c r="I1146" s="111">
        <v>1088</v>
      </c>
      <c r="J1146" s="111">
        <v>1031</v>
      </c>
      <c r="K1146" s="111">
        <v>989</v>
      </c>
    </row>
    <row r="1147" spans="2:11" ht="12.75" hidden="1">
      <c r="B1147" s="111" t="s">
        <v>230</v>
      </c>
      <c r="C1147" s="111">
        <v>20.1</v>
      </c>
      <c r="D1147" s="111">
        <v>20.9</v>
      </c>
      <c r="E1147" s="111">
        <v>17.2</v>
      </c>
      <c r="F1147" s="111">
        <v>18.9</v>
      </c>
      <c r="G1147" s="111">
        <v>22.4</v>
      </c>
      <c r="H1147" s="111">
        <v>20.8</v>
      </c>
      <c r="I1147" s="111">
        <v>23.3</v>
      </c>
      <c r="J1147" s="111">
        <v>21</v>
      </c>
      <c r="K1147" s="111">
        <v>20.9</v>
      </c>
    </row>
    <row r="1148" spans="2:11" ht="12.75" customHeight="1" hidden="1">
      <c r="B1148" s="246" t="s">
        <v>62</v>
      </c>
      <c r="C1148" s="246"/>
      <c r="D1148" s="246"/>
      <c r="E1148" s="246"/>
      <c r="F1148" s="246"/>
      <c r="G1148" s="246"/>
      <c r="H1148" s="246"/>
      <c r="I1148" s="246"/>
      <c r="J1148" s="17"/>
      <c r="K1148" s="17"/>
    </row>
    <row r="1149" spans="2:11" ht="12.75" hidden="1">
      <c r="B1149" s="24"/>
      <c r="C1149" s="24"/>
      <c r="D1149" s="24"/>
      <c r="E1149" s="24"/>
      <c r="F1149" s="24"/>
      <c r="G1149" s="24"/>
      <c r="H1149" s="24"/>
      <c r="I1149" s="24"/>
      <c r="J1149" s="17"/>
      <c r="K1149" s="17"/>
    </row>
    <row r="1150" spans="2:11" ht="24" hidden="1">
      <c r="B1150" s="125" t="s">
        <v>226</v>
      </c>
      <c r="C1150" s="125" t="s">
        <v>65</v>
      </c>
      <c r="D1150" s="125" t="s">
        <v>57</v>
      </c>
      <c r="E1150" s="125" t="s">
        <v>54</v>
      </c>
      <c r="F1150" s="125" t="s">
        <v>52</v>
      </c>
      <c r="G1150" s="125" t="s">
        <v>55</v>
      </c>
      <c r="H1150" s="125" t="s">
        <v>59</v>
      </c>
      <c r="I1150" s="125" t="s">
        <v>23</v>
      </c>
      <c r="J1150" s="125" t="s">
        <v>79</v>
      </c>
      <c r="K1150" s="125" t="s">
        <v>80</v>
      </c>
    </row>
    <row r="1151" spans="2:11" ht="12.75" hidden="1">
      <c r="B1151" s="7" t="s">
        <v>231</v>
      </c>
      <c r="C1151" s="29">
        <v>62.4</v>
      </c>
      <c r="D1151" s="29">
        <v>61.3</v>
      </c>
      <c r="E1151" s="42">
        <v>58.9</v>
      </c>
      <c r="F1151" s="42">
        <v>30.6</v>
      </c>
      <c r="G1151" s="42">
        <v>64.6</v>
      </c>
      <c r="H1151" s="29">
        <v>57.6</v>
      </c>
      <c r="I1151" s="29">
        <v>74.8</v>
      </c>
      <c r="J1151" s="29">
        <v>60.3</v>
      </c>
      <c r="K1151" s="29">
        <v>62.2</v>
      </c>
    </row>
    <row r="1152" spans="2:11" ht="25.5" hidden="1">
      <c r="B1152" s="7" t="s">
        <v>232</v>
      </c>
      <c r="C1152" s="29">
        <v>27.2</v>
      </c>
      <c r="D1152" s="29">
        <v>32.9</v>
      </c>
      <c r="E1152" s="42">
        <v>7.1</v>
      </c>
      <c r="F1152" s="42">
        <v>14.9</v>
      </c>
      <c r="G1152" s="42">
        <v>43.3</v>
      </c>
      <c r="H1152" s="29">
        <v>26.3</v>
      </c>
      <c r="I1152" s="29">
        <v>46.2</v>
      </c>
      <c r="J1152" s="29">
        <v>36</v>
      </c>
      <c r="K1152" s="29">
        <v>30.3</v>
      </c>
    </row>
    <row r="1153" spans="2:11" ht="12.75" hidden="1">
      <c r="B1153" s="7" t="s">
        <v>229</v>
      </c>
      <c r="C1153" s="29">
        <v>989</v>
      </c>
      <c r="D1153" s="29">
        <v>1009</v>
      </c>
      <c r="E1153" s="42">
        <v>838</v>
      </c>
      <c r="F1153" s="42">
        <v>914</v>
      </c>
      <c r="G1153" s="42">
        <v>1071</v>
      </c>
      <c r="H1153" s="29">
        <v>1029</v>
      </c>
      <c r="I1153" s="29">
        <v>992</v>
      </c>
      <c r="J1153" s="29">
        <v>1003</v>
      </c>
      <c r="K1153" s="29">
        <v>1084</v>
      </c>
    </row>
    <row r="1154" spans="2:11" ht="12.75" hidden="1">
      <c r="B1154" s="7" t="s">
        <v>230</v>
      </c>
      <c r="C1154" s="29">
        <v>19.9</v>
      </c>
      <c r="D1154" s="29">
        <v>20.8</v>
      </c>
      <c r="E1154" s="42">
        <v>16.8</v>
      </c>
      <c r="F1154" s="42">
        <v>19</v>
      </c>
      <c r="G1154" s="42">
        <v>22.3</v>
      </c>
      <c r="H1154" s="29">
        <v>20.8</v>
      </c>
      <c r="I1154" s="29">
        <v>20.8</v>
      </c>
      <c r="J1154" s="29">
        <v>20.7</v>
      </c>
      <c r="K1154" s="29">
        <v>22.7</v>
      </c>
    </row>
    <row r="1155" spans="2:11" ht="12.75" customHeight="1" hidden="1">
      <c r="B1155" s="246" t="s">
        <v>60</v>
      </c>
      <c r="C1155" s="246"/>
      <c r="D1155" s="246"/>
      <c r="E1155" s="246"/>
      <c r="F1155" s="246"/>
      <c r="G1155" s="246"/>
      <c r="H1155" s="246"/>
      <c r="I1155" s="246"/>
      <c r="J1155" s="17"/>
      <c r="K1155" s="17"/>
    </row>
    <row r="1156" spans="2:11" ht="12.75" hidden="1">
      <c r="B1156" s="43"/>
      <c r="C1156" s="17"/>
      <c r="D1156" s="17"/>
      <c r="E1156" s="17"/>
      <c r="F1156" s="17"/>
      <c r="G1156" s="17"/>
      <c r="H1156" s="17"/>
      <c r="I1156" s="17"/>
      <c r="J1156" s="17"/>
      <c r="K1156" s="17"/>
    </row>
    <row r="1157" spans="2:11" ht="24" hidden="1">
      <c r="B1157" s="126" t="s">
        <v>233</v>
      </c>
      <c r="C1157" s="126" t="s">
        <v>65</v>
      </c>
      <c r="D1157" s="126" t="s">
        <v>57</v>
      </c>
      <c r="E1157" s="126" t="s">
        <v>54</v>
      </c>
      <c r="F1157" s="126" t="s">
        <v>52</v>
      </c>
      <c r="G1157" s="126" t="s">
        <v>55</v>
      </c>
      <c r="H1157" s="126" t="s">
        <v>59</v>
      </c>
      <c r="I1157" s="126" t="s">
        <v>23</v>
      </c>
      <c r="J1157" s="126" t="s">
        <v>79</v>
      </c>
      <c r="K1157" s="126" t="s">
        <v>80</v>
      </c>
    </row>
    <row r="1158" spans="2:11" ht="12.75" hidden="1">
      <c r="B1158" s="114" t="s">
        <v>227</v>
      </c>
      <c r="C1158" s="128">
        <v>61.9</v>
      </c>
      <c r="D1158" s="128">
        <v>61</v>
      </c>
      <c r="E1158" s="128">
        <v>57.9</v>
      </c>
      <c r="F1158" s="128">
        <v>29.1</v>
      </c>
      <c r="G1158" s="128">
        <v>66.7</v>
      </c>
      <c r="H1158" s="128">
        <v>66.4</v>
      </c>
      <c r="I1158" s="128">
        <v>79.8</v>
      </c>
      <c r="J1158" s="128">
        <v>59.7</v>
      </c>
      <c r="K1158" s="128">
        <v>62</v>
      </c>
    </row>
    <row r="1159" spans="2:11" ht="25.5" hidden="1">
      <c r="B1159" s="114" t="s">
        <v>9</v>
      </c>
      <c r="C1159" s="128">
        <v>26.6</v>
      </c>
      <c r="D1159" s="128">
        <v>32.3</v>
      </c>
      <c r="E1159" s="128">
        <v>6.5</v>
      </c>
      <c r="F1159" s="128">
        <v>15</v>
      </c>
      <c r="G1159" s="128">
        <v>41.9</v>
      </c>
      <c r="H1159" s="128">
        <v>32.5</v>
      </c>
      <c r="I1159" s="128">
        <v>48.6</v>
      </c>
      <c r="J1159" s="128">
        <v>35.3</v>
      </c>
      <c r="K1159" s="128">
        <v>29.8</v>
      </c>
    </row>
    <row r="1160" spans="2:11" ht="12.75" hidden="1">
      <c r="B1160" s="114" t="s">
        <v>229</v>
      </c>
      <c r="C1160" s="129" t="e">
        <f>NA()</f>
        <v>#N/A</v>
      </c>
      <c r="D1160" s="129" t="e">
        <f>NA()</f>
        <v>#N/A</v>
      </c>
      <c r="E1160" s="129" t="e">
        <f>NA()</f>
        <v>#N/A</v>
      </c>
      <c r="F1160" s="129" t="e">
        <f>NA()</f>
        <v>#N/A</v>
      </c>
      <c r="G1160" s="129" t="e">
        <f>NA()</f>
        <v>#N/A</v>
      </c>
      <c r="H1160" s="129" t="e">
        <f>NA()</f>
        <v>#N/A</v>
      </c>
      <c r="I1160" s="129" t="e">
        <f>NA()</f>
        <v>#N/A</v>
      </c>
      <c r="J1160" s="129" t="e">
        <f>NA()</f>
        <v>#N/A</v>
      </c>
      <c r="K1160" s="129" t="e">
        <f>NA()</f>
        <v>#N/A</v>
      </c>
    </row>
    <row r="1161" spans="2:11" ht="12.75" hidden="1">
      <c r="B1161" s="114" t="s">
        <v>230</v>
      </c>
      <c r="C1161" s="129" t="e">
        <f>NA()</f>
        <v>#N/A</v>
      </c>
      <c r="D1161" s="129" t="e">
        <f>NA()</f>
        <v>#N/A</v>
      </c>
      <c r="E1161" s="129" t="e">
        <f>NA()</f>
        <v>#N/A</v>
      </c>
      <c r="F1161" s="129" t="e">
        <f>NA()</f>
        <v>#N/A</v>
      </c>
      <c r="G1161" s="129" t="e">
        <f>NA()</f>
        <v>#N/A</v>
      </c>
      <c r="H1161" s="129" t="e">
        <f>NA()</f>
        <v>#N/A</v>
      </c>
      <c r="I1161" s="129" t="e">
        <f>NA()</f>
        <v>#N/A</v>
      </c>
      <c r="J1161" s="129" t="e">
        <f>NA()</f>
        <v>#N/A</v>
      </c>
      <c r="K1161" s="129" t="e">
        <f>NA()</f>
        <v>#N/A</v>
      </c>
    </row>
    <row r="1162" spans="2:11" ht="12.75" hidden="1">
      <c r="B1162" s="95" t="s">
        <v>77</v>
      </c>
      <c r="C1162" s="17"/>
      <c r="D1162" s="17"/>
      <c r="E1162" s="17"/>
      <c r="F1162" s="17"/>
      <c r="G1162" s="17"/>
      <c r="H1162" s="17"/>
      <c r="I1162" s="17"/>
      <c r="J1162" s="17"/>
      <c r="K1162" s="17"/>
    </row>
    <row r="1163" spans="2:11" ht="12.75" hidden="1">
      <c r="B1163" s="96" t="s">
        <v>225</v>
      </c>
      <c r="C1163" s="17"/>
      <c r="D1163" s="17"/>
      <c r="E1163" s="17"/>
      <c r="F1163" s="17"/>
      <c r="G1163" s="17"/>
      <c r="H1163" s="17"/>
      <c r="I1163" s="17"/>
      <c r="J1163" s="17"/>
      <c r="K1163" s="17"/>
    </row>
    <row r="1164" ht="12.75" hidden="1"/>
    <row r="1165" ht="12" customHeight="1"/>
    <row r="1166" spans="1:12" ht="22.5" hidden="1">
      <c r="A1166" s="145"/>
      <c r="B1166" s="146" t="s">
        <v>226</v>
      </c>
      <c r="C1166" s="146" t="s">
        <v>65</v>
      </c>
      <c r="D1166" s="146" t="s">
        <v>57</v>
      </c>
      <c r="E1166" s="146" t="s">
        <v>54</v>
      </c>
      <c r="F1166" s="146" t="s">
        <v>52</v>
      </c>
      <c r="G1166" s="146" t="s">
        <v>55</v>
      </c>
      <c r="H1166" s="146" t="s">
        <v>59</v>
      </c>
      <c r="I1166" s="146" t="s">
        <v>23</v>
      </c>
      <c r="J1166" s="146" t="s">
        <v>79</v>
      </c>
      <c r="K1166" s="146" t="s">
        <v>80</v>
      </c>
      <c r="L1166" s="156"/>
    </row>
    <row r="1167" spans="1:12" ht="12.75" hidden="1">
      <c r="A1167" s="145">
        <v>1</v>
      </c>
      <c r="B1167" s="145" t="str">
        <f aca="true" t="shared" si="47" ref="B1167:K1167">INDEX(B1158:B1161,$A$1167)</f>
        <v>% of Students Tested</v>
      </c>
      <c r="C1167" s="157">
        <f t="shared" si="47"/>
        <v>61.9</v>
      </c>
      <c r="D1167" s="157">
        <f t="shared" si="47"/>
        <v>61</v>
      </c>
      <c r="E1167" s="157">
        <f t="shared" si="47"/>
        <v>57.9</v>
      </c>
      <c r="F1167" s="157">
        <f t="shared" si="47"/>
        <v>29.1</v>
      </c>
      <c r="G1167" s="157">
        <f t="shared" si="47"/>
        <v>66.7</v>
      </c>
      <c r="H1167" s="157">
        <f t="shared" si="47"/>
        <v>66.4</v>
      </c>
      <c r="I1167" s="157">
        <f t="shared" si="47"/>
        <v>79.8</v>
      </c>
      <c r="J1167" s="157">
        <f t="shared" si="47"/>
        <v>59.7</v>
      </c>
      <c r="K1167" s="157">
        <f t="shared" si="47"/>
        <v>62</v>
      </c>
      <c r="L1167" s="145" t="s">
        <v>78</v>
      </c>
    </row>
    <row r="1168" spans="1:12" ht="12.75" hidden="1">
      <c r="A1168" s="145"/>
      <c r="B1168" s="145" t="str">
        <f aca="true" t="shared" si="48" ref="B1168:K1168">INDEX(B1151:B1154,$A$1167)</f>
        <v>% of Students tested</v>
      </c>
      <c r="C1168" s="144">
        <f t="shared" si="48"/>
        <v>62.4</v>
      </c>
      <c r="D1168" s="144">
        <f t="shared" si="48"/>
        <v>61.3</v>
      </c>
      <c r="E1168" s="144">
        <f t="shared" si="48"/>
        <v>58.9</v>
      </c>
      <c r="F1168" s="144">
        <f t="shared" si="48"/>
        <v>30.6</v>
      </c>
      <c r="G1168" s="144">
        <f t="shared" si="48"/>
        <v>64.6</v>
      </c>
      <c r="H1168" s="144">
        <f t="shared" si="48"/>
        <v>57.6</v>
      </c>
      <c r="I1168" s="144">
        <f t="shared" si="48"/>
        <v>74.8</v>
      </c>
      <c r="J1168" s="144">
        <f t="shared" si="48"/>
        <v>60.3</v>
      </c>
      <c r="K1168" s="144">
        <f t="shared" si="48"/>
        <v>62.2</v>
      </c>
      <c r="L1168" s="145" t="s">
        <v>63</v>
      </c>
    </row>
    <row r="1169" spans="1:12" ht="12.75" hidden="1">
      <c r="A1169" s="145"/>
      <c r="B1169" s="145" t="str">
        <f aca="true" t="shared" si="49" ref="B1169:K1169">INDEX(B1144:B1147,$A$1167)</f>
        <v>% of Students Tested</v>
      </c>
      <c r="C1169" s="144">
        <f t="shared" si="49"/>
        <v>61.9</v>
      </c>
      <c r="D1169" s="144">
        <f t="shared" si="49"/>
        <v>60.4</v>
      </c>
      <c r="E1169" s="144">
        <f t="shared" si="49"/>
        <v>59.6</v>
      </c>
      <c r="F1169" s="144">
        <f t="shared" si="49"/>
        <v>32.1</v>
      </c>
      <c r="G1169" s="144">
        <f t="shared" si="49"/>
        <v>66.4</v>
      </c>
      <c r="H1169" s="144">
        <f t="shared" si="49"/>
        <v>70.7</v>
      </c>
      <c r="I1169" s="144">
        <f t="shared" si="49"/>
        <v>78.7</v>
      </c>
      <c r="J1169" s="144">
        <f t="shared" si="49"/>
        <v>59.5</v>
      </c>
      <c r="K1169" s="144">
        <f t="shared" si="49"/>
        <v>61.1</v>
      </c>
      <c r="L1169" s="145" t="s">
        <v>64</v>
      </c>
    </row>
    <row r="1170" ht="0.75" customHeight="1"/>
    <row r="1192" ht="12.75">
      <c r="B1192" s="174" t="s">
        <v>296</v>
      </c>
    </row>
    <row r="1193" ht="12.75">
      <c r="B1193" s="3"/>
    </row>
    <row r="1194" spans="2:8" s="159" customFormat="1" ht="156.75" customHeight="1">
      <c r="B1194" s="219" t="s">
        <v>39</v>
      </c>
      <c r="C1194" s="219"/>
      <c r="D1194" s="219"/>
      <c r="E1194" s="219"/>
      <c r="F1194" s="219"/>
      <c r="G1194" s="219"/>
      <c r="H1194" s="219"/>
    </row>
    <row r="1196" ht="18">
      <c r="B1196" s="197" t="s">
        <v>111</v>
      </c>
    </row>
    <row r="1197" ht="12" customHeight="1"/>
    <row r="1198" spans="2:11" ht="24" hidden="1">
      <c r="B1198" s="124" t="s">
        <v>226</v>
      </c>
      <c r="C1198" s="124" t="s">
        <v>65</v>
      </c>
      <c r="D1198" s="124" t="s">
        <v>58</v>
      </c>
      <c r="E1198" s="124" t="s">
        <v>54</v>
      </c>
      <c r="F1198" s="124" t="s">
        <v>52</v>
      </c>
      <c r="G1198" s="124" t="s">
        <v>55</v>
      </c>
      <c r="H1198" s="124" t="s">
        <v>59</v>
      </c>
      <c r="I1198" s="124" t="s">
        <v>23</v>
      </c>
      <c r="J1198" s="124" t="s">
        <v>79</v>
      </c>
      <c r="K1198" s="124" t="s">
        <v>80</v>
      </c>
    </row>
    <row r="1199" spans="2:11" ht="12.75" hidden="1">
      <c r="B1199" s="111" t="s">
        <v>227</v>
      </c>
      <c r="C1199" s="111">
        <v>61.9</v>
      </c>
      <c r="D1199" s="111">
        <v>62.5</v>
      </c>
      <c r="E1199" s="111">
        <v>60.4</v>
      </c>
      <c r="F1199" s="111">
        <v>36.7</v>
      </c>
      <c r="G1199" s="111">
        <v>64.7</v>
      </c>
      <c r="H1199" s="111">
        <v>71.2</v>
      </c>
      <c r="I1199" s="111">
        <v>77.5</v>
      </c>
      <c r="J1199" s="111">
        <v>60.2</v>
      </c>
      <c r="K1199" s="139">
        <v>64.6</v>
      </c>
    </row>
    <row r="1200" spans="2:11" ht="24" hidden="1">
      <c r="B1200" s="111" t="s">
        <v>228</v>
      </c>
      <c r="C1200" s="111">
        <v>27</v>
      </c>
      <c r="D1200" s="111">
        <v>33.2</v>
      </c>
      <c r="E1200" s="111">
        <v>8.6</v>
      </c>
      <c r="F1200" s="111">
        <v>17.4</v>
      </c>
      <c r="G1200" s="111">
        <v>38.4</v>
      </c>
      <c r="H1200" s="111">
        <v>31.6</v>
      </c>
      <c r="I1200" s="111">
        <v>43.7</v>
      </c>
      <c r="J1200" s="111">
        <v>36.4</v>
      </c>
      <c r="K1200" s="139">
        <v>30.6</v>
      </c>
    </row>
    <row r="1201" spans="2:11" ht="12.75" hidden="1">
      <c r="B1201" s="111" t="s">
        <v>229</v>
      </c>
      <c r="C1201" s="111">
        <v>987</v>
      </c>
      <c r="D1201" s="111">
        <v>1023</v>
      </c>
      <c r="E1201" s="111">
        <v>850</v>
      </c>
      <c r="F1201" s="111">
        <v>938</v>
      </c>
      <c r="G1201" s="111">
        <v>1051</v>
      </c>
      <c r="H1201" s="111">
        <v>1008</v>
      </c>
      <c r="I1201" s="111">
        <v>1089</v>
      </c>
      <c r="J1201" s="111">
        <v>1040</v>
      </c>
      <c r="K1201" s="139">
        <v>1007</v>
      </c>
    </row>
    <row r="1202" spans="2:11" ht="12.75" hidden="1">
      <c r="B1202" s="111" t="s">
        <v>230</v>
      </c>
      <c r="C1202" s="111">
        <v>20.1</v>
      </c>
      <c r="D1202" s="111">
        <v>21.1</v>
      </c>
      <c r="E1202" s="111">
        <v>17.4</v>
      </c>
      <c r="F1202" s="111">
        <v>19.1</v>
      </c>
      <c r="G1202" s="111">
        <v>22.1</v>
      </c>
      <c r="H1202" s="111">
        <v>20.2</v>
      </c>
      <c r="I1202" s="111">
        <v>21.8</v>
      </c>
      <c r="J1202" s="111">
        <v>21.1</v>
      </c>
      <c r="K1202" s="140">
        <v>21.2</v>
      </c>
    </row>
    <row r="1203" spans="2:10" ht="12.75" customHeight="1" hidden="1">
      <c r="B1203" s="246" t="s">
        <v>62</v>
      </c>
      <c r="C1203" s="246"/>
      <c r="D1203" s="246"/>
      <c r="E1203" s="246"/>
      <c r="F1203" s="246"/>
      <c r="G1203" s="246"/>
      <c r="H1203" s="246"/>
      <c r="I1203" s="246"/>
      <c r="J1203" s="17"/>
    </row>
    <row r="1204" spans="2:10" ht="12.75" hidden="1">
      <c r="B1204" s="30"/>
      <c r="C1204" s="30"/>
      <c r="D1204" s="30"/>
      <c r="E1204" s="30"/>
      <c r="F1204" s="30"/>
      <c r="G1204" s="30"/>
      <c r="H1204" s="30"/>
      <c r="I1204" s="30"/>
      <c r="J1204" s="17"/>
    </row>
    <row r="1205" spans="2:10" ht="12.75" hidden="1">
      <c r="B1205" s="24"/>
      <c r="C1205" s="24"/>
      <c r="D1205" s="24"/>
      <c r="E1205" s="24"/>
      <c r="F1205" s="24"/>
      <c r="G1205" s="24"/>
      <c r="H1205" s="24"/>
      <c r="I1205" s="24"/>
      <c r="J1205" s="17"/>
    </row>
    <row r="1206" spans="2:11" ht="24" hidden="1">
      <c r="B1206" s="125" t="s">
        <v>226</v>
      </c>
      <c r="C1206" s="125" t="s">
        <v>65</v>
      </c>
      <c r="D1206" s="125" t="s">
        <v>58</v>
      </c>
      <c r="E1206" s="125" t="s">
        <v>54</v>
      </c>
      <c r="F1206" s="125" t="s">
        <v>52</v>
      </c>
      <c r="G1206" s="125" t="s">
        <v>55</v>
      </c>
      <c r="H1206" s="125" t="s">
        <v>59</v>
      </c>
      <c r="I1206" s="125" t="s">
        <v>23</v>
      </c>
      <c r="J1206" s="125" t="s">
        <v>79</v>
      </c>
      <c r="K1206" s="125" t="s">
        <v>80</v>
      </c>
    </row>
    <row r="1207" spans="2:11" ht="12.75" hidden="1">
      <c r="B1207" s="7" t="s">
        <v>227</v>
      </c>
      <c r="C1207" s="29">
        <v>62.4</v>
      </c>
      <c r="D1207" s="29">
        <v>64</v>
      </c>
      <c r="E1207" s="42">
        <v>60</v>
      </c>
      <c r="F1207" s="42">
        <v>37.2</v>
      </c>
      <c r="G1207" s="42">
        <v>64.6</v>
      </c>
      <c r="H1207" s="29">
        <v>64.1</v>
      </c>
      <c r="I1207" s="29">
        <v>81.3</v>
      </c>
      <c r="J1207" s="29">
        <v>62.4</v>
      </c>
      <c r="K1207" s="138">
        <v>65.4</v>
      </c>
    </row>
    <row r="1208" spans="2:11" ht="25.5" hidden="1">
      <c r="B1208" s="7" t="s">
        <v>11</v>
      </c>
      <c r="C1208" s="29">
        <v>27.2</v>
      </c>
      <c r="D1208" s="29">
        <v>32.3</v>
      </c>
      <c r="E1208" s="42">
        <v>7.2</v>
      </c>
      <c r="F1208" s="42">
        <v>17.2</v>
      </c>
      <c r="G1208" s="42">
        <v>37.2</v>
      </c>
      <c r="H1208" s="29">
        <v>37.3</v>
      </c>
      <c r="I1208" s="29">
        <v>43.3</v>
      </c>
      <c r="J1208" s="29">
        <v>35.6</v>
      </c>
      <c r="K1208">
        <v>20.5</v>
      </c>
    </row>
    <row r="1209" spans="2:11" ht="12.75" hidden="1">
      <c r="B1209" s="7" t="s">
        <v>229</v>
      </c>
      <c r="C1209" s="29">
        <v>989</v>
      </c>
      <c r="D1209" s="42">
        <v>843.5</v>
      </c>
      <c r="E1209" s="42">
        <v>926</v>
      </c>
      <c r="F1209" s="42">
        <v>1063.5</v>
      </c>
      <c r="G1209" s="29">
        <v>990.5</v>
      </c>
      <c r="H1209" s="29">
        <v>1080</v>
      </c>
      <c r="I1209" s="29">
        <v>1033.5</v>
      </c>
      <c r="J1209" s="29">
        <v>999</v>
      </c>
      <c r="K1209" s="138">
        <v>1006</v>
      </c>
    </row>
    <row r="1210" spans="2:11" ht="12.75" hidden="1">
      <c r="B1210" s="7" t="s">
        <v>230</v>
      </c>
      <c r="C1210" s="29">
        <v>19.9</v>
      </c>
      <c r="D1210" s="42">
        <v>17</v>
      </c>
      <c r="E1210" s="42">
        <v>19</v>
      </c>
      <c r="F1210" s="42">
        <v>22</v>
      </c>
      <c r="G1210" s="29">
        <v>21.2</v>
      </c>
      <c r="H1210" s="29">
        <v>22.4</v>
      </c>
      <c r="I1210" s="29">
        <v>20.8</v>
      </c>
      <c r="J1210" s="29">
        <v>20.8</v>
      </c>
      <c r="K1210" s="138">
        <v>20.8</v>
      </c>
    </row>
    <row r="1211" spans="2:10" ht="12.75" customHeight="1" hidden="1">
      <c r="B1211" s="246" t="s">
        <v>60</v>
      </c>
      <c r="C1211" s="246"/>
      <c r="D1211" s="246"/>
      <c r="E1211" s="246"/>
      <c r="F1211" s="246"/>
      <c r="G1211" s="246"/>
      <c r="H1211" s="246"/>
      <c r="I1211" s="246"/>
      <c r="J1211" s="17"/>
    </row>
    <row r="1212" spans="2:10" ht="12.75" hidden="1">
      <c r="B1212" s="96"/>
      <c r="C1212" s="17"/>
      <c r="D1212" s="17"/>
      <c r="E1212" s="17"/>
      <c r="F1212" s="17"/>
      <c r="G1212" s="17"/>
      <c r="H1212" s="17"/>
      <c r="I1212" s="17"/>
      <c r="J1212" s="17"/>
    </row>
    <row r="1213" spans="2:11" ht="24" hidden="1">
      <c r="B1213" s="126" t="s">
        <v>233</v>
      </c>
      <c r="C1213" s="126" t="s">
        <v>65</v>
      </c>
      <c r="D1213" s="126" t="s">
        <v>58</v>
      </c>
      <c r="E1213" s="126" t="s">
        <v>54</v>
      </c>
      <c r="F1213" s="126" t="s">
        <v>52</v>
      </c>
      <c r="G1213" s="126" t="s">
        <v>55</v>
      </c>
      <c r="H1213" s="126" t="s">
        <v>59</v>
      </c>
      <c r="I1213" s="126" t="s">
        <v>23</v>
      </c>
      <c r="J1213" s="126" t="s">
        <v>79</v>
      </c>
      <c r="K1213" s="126" t="s">
        <v>80</v>
      </c>
    </row>
    <row r="1214" spans="2:11" ht="12.75" hidden="1">
      <c r="B1214" s="114" t="s">
        <v>227</v>
      </c>
      <c r="C1214" s="127">
        <v>61.9</v>
      </c>
      <c r="D1214" s="127">
        <v>63.2</v>
      </c>
      <c r="E1214" s="127">
        <v>58.6</v>
      </c>
      <c r="F1214" s="127">
        <v>36.8</v>
      </c>
      <c r="G1214" s="127">
        <v>64.8</v>
      </c>
      <c r="H1214" s="127">
        <v>91.2</v>
      </c>
      <c r="I1214" s="127">
        <v>80.9</v>
      </c>
      <c r="J1214" s="127">
        <v>61.8</v>
      </c>
      <c r="K1214" s="137">
        <v>64.3</v>
      </c>
    </row>
    <row r="1215" spans="2:11" ht="25.5" hidden="1">
      <c r="B1215" s="114" t="s">
        <v>9</v>
      </c>
      <c r="C1215" s="127">
        <v>26.6</v>
      </c>
      <c r="D1215" s="127">
        <v>31.9</v>
      </c>
      <c r="E1215" s="127">
        <v>6.3</v>
      </c>
      <c r="F1215" s="127">
        <v>17.1</v>
      </c>
      <c r="G1215" s="127">
        <v>36.7</v>
      </c>
      <c r="H1215" s="127">
        <v>17.7</v>
      </c>
      <c r="I1215" s="127">
        <v>40.6</v>
      </c>
      <c r="J1215" s="127">
        <v>35</v>
      </c>
      <c r="K1215" s="137">
        <v>29.2</v>
      </c>
    </row>
    <row r="1216" spans="2:11" ht="12.75" hidden="1">
      <c r="B1216" s="135" t="s">
        <v>229</v>
      </c>
      <c r="C1216" s="136" t="e">
        <f>NA()</f>
        <v>#N/A</v>
      </c>
      <c r="D1216" s="136" t="e">
        <f>NA()</f>
        <v>#N/A</v>
      </c>
      <c r="E1216" s="136" t="e">
        <f>NA()</f>
        <v>#N/A</v>
      </c>
      <c r="F1216" s="136" t="e">
        <f>NA()</f>
        <v>#N/A</v>
      </c>
      <c r="G1216" s="136" t="e">
        <f>NA()</f>
        <v>#N/A</v>
      </c>
      <c r="H1216" s="136" t="e">
        <f>NA()</f>
        <v>#N/A</v>
      </c>
      <c r="I1216" s="136" t="e">
        <f>NA()</f>
        <v>#N/A</v>
      </c>
      <c r="J1216" s="136" t="e">
        <f>NA()</f>
        <v>#N/A</v>
      </c>
      <c r="K1216" s="136" t="e">
        <f>NA()</f>
        <v>#N/A</v>
      </c>
    </row>
    <row r="1217" spans="2:11" ht="12.75" hidden="1">
      <c r="B1217" s="135" t="s">
        <v>230</v>
      </c>
      <c r="C1217" s="136" t="e">
        <f>NA()</f>
        <v>#N/A</v>
      </c>
      <c r="D1217" s="136" t="e">
        <f>NA()</f>
        <v>#N/A</v>
      </c>
      <c r="E1217" s="136" t="e">
        <f>NA()</f>
        <v>#N/A</v>
      </c>
      <c r="F1217" s="136" t="e">
        <f>NA()</f>
        <v>#N/A</v>
      </c>
      <c r="G1217" s="136" t="e">
        <f>NA()</f>
        <v>#N/A</v>
      </c>
      <c r="H1217" s="136" t="e">
        <f>NA()</f>
        <v>#N/A</v>
      </c>
      <c r="I1217" s="136" t="e">
        <f>NA()</f>
        <v>#N/A</v>
      </c>
      <c r="J1217" s="136" t="e">
        <f>NA()</f>
        <v>#N/A</v>
      </c>
      <c r="K1217" s="136" t="e">
        <f>NA()</f>
        <v>#N/A</v>
      </c>
    </row>
    <row r="1218" spans="2:10" ht="12.75" hidden="1">
      <c r="B1218" s="95" t="s">
        <v>77</v>
      </c>
      <c r="C1218" s="17"/>
      <c r="D1218" s="17"/>
      <c r="E1218" s="17"/>
      <c r="F1218" s="17"/>
      <c r="G1218" s="17"/>
      <c r="H1218" s="17"/>
      <c r="I1218" s="17"/>
      <c r="J1218" s="17"/>
    </row>
    <row r="1219" spans="2:10" ht="12.75" hidden="1">
      <c r="B1219" s="95"/>
      <c r="C1219" s="17"/>
      <c r="D1219" s="17"/>
      <c r="E1219" s="17"/>
      <c r="F1219" s="17"/>
      <c r="G1219" s="17"/>
      <c r="H1219" s="17"/>
      <c r="I1219" s="17"/>
      <c r="J1219" s="17"/>
    </row>
    <row r="1220" spans="1:12" ht="22.5" hidden="1">
      <c r="A1220" s="145"/>
      <c r="B1220" s="146" t="s">
        <v>226</v>
      </c>
      <c r="C1220" s="146" t="s">
        <v>65</v>
      </c>
      <c r="D1220" s="146" t="s">
        <v>58</v>
      </c>
      <c r="E1220" s="146" t="s">
        <v>54</v>
      </c>
      <c r="F1220" s="146" t="s">
        <v>52</v>
      </c>
      <c r="G1220" s="146" t="s">
        <v>55</v>
      </c>
      <c r="H1220" s="146" t="s">
        <v>59</v>
      </c>
      <c r="I1220" s="146" t="s">
        <v>23</v>
      </c>
      <c r="J1220" s="146" t="s">
        <v>79</v>
      </c>
      <c r="K1220" s="146" t="s">
        <v>80</v>
      </c>
      <c r="L1220" s="143"/>
    </row>
    <row r="1221" spans="1:12" ht="12.75" hidden="1">
      <c r="A1221" s="145">
        <v>3</v>
      </c>
      <c r="B1221" s="145" t="str">
        <f aca="true" t="shared" si="50" ref="B1221:K1221">INDEX(B1214:B1217,$A$1221)</f>
        <v>Mean SAT Score</v>
      </c>
      <c r="C1221" s="157" t="e">
        <f t="shared" si="50"/>
        <v>#N/A</v>
      </c>
      <c r="D1221" s="157" t="e">
        <f t="shared" si="50"/>
        <v>#N/A</v>
      </c>
      <c r="E1221" s="157" t="e">
        <f t="shared" si="50"/>
        <v>#N/A</v>
      </c>
      <c r="F1221" s="157" t="e">
        <f t="shared" si="50"/>
        <v>#N/A</v>
      </c>
      <c r="G1221" s="157" t="e">
        <f t="shared" si="50"/>
        <v>#N/A</v>
      </c>
      <c r="H1221" s="157" t="e">
        <f t="shared" si="50"/>
        <v>#N/A</v>
      </c>
      <c r="I1221" s="157" t="e">
        <f t="shared" si="50"/>
        <v>#N/A</v>
      </c>
      <c r="J1221" s="157" t="e">
        <f t="shared" si="50"/>
        <v>#N/A</v>
      </c>
      <c r="K1221" s="157" t="e">
        <f t="shared" si="50"/>
        <v>#N/A</v>
      </c>
      <c r="L1221" s="145" t="s">
        <v>78</v>
      </c>
    </row>
    <row r="1222" spans="1:12" ht="12.75" hidden="1">
      <c r="A1222" s="145"/>
      <c r="B1222" s="145" t="str">
        <f aca="true" t="shared" si="51" ref="B1222:K1222">INDEX(B1207:B1210,$A$1221)</f>
        <v>Mean SAT Score</v>
      </c>
      <c r="C1222" s="144">
        <f t="shared" si="51"/>
        <v>989</v>
      </c>
      <c r="D1222" s="144">
        <f t="shared" si="51"/>
        <v>843.5</v>
      </c>
      <c r="E1222" s="144">
        <f t="shared" si="51"/>
        <v>926</v>
      </c>
      <c r="F1222" s="144">
        <f t="shared" si="51"/>
        <v>1063.5</v>
      </c>
      <c r="G1222" s="144">
        <f t="shared" si="51"/>
        <v>990.5</v>
      </c>
      <c r="H1222" s="144">
        <f t="shared" si="51"/>
        <v>1080</v>
      </c>
      <c r="I1222" s="144">
        <f t="shared" si="51"/>
        <v>1033.5</v>
      </c>
      <c r="J1222" s="144">
        <f t="shared" si="51"/>
        <v>999</v>
      </c>
      <c r="K1222" s="144">
        <f t="shared" si="51"/>
        <v>1006</v>
      </c>
      <c r="L1222" s="145" t="s">
        <v>63</v>
      </c>
    </row>
    <row r="1223" spans="1:12" ht="12.75" hidden="1">
      <c r="A1223" s="145"/>
      <c r="B1223" s="145" t="str">
        <f aca="true" t="shared" si="52" ref="B1223:K1223">INDEX(B1199:B1202,$A$1221)</f>
        <v>Mean SAT Score</v>
      </c>
      <c r="C1223" s="144">
        <f t="shared" si="52"/>
        <v>987</v>
      </c>
      <c r="D1223" s="144">
        <f t="shared" si="52"/>
        <v>1023</v>
      </c>
      <c r="E1223" s="144">
        <f t="shared" si="52"/>
        <v>850</v>
      </c>
      <c r="F1223" s="144">
        <f t="shared" si="52"/>
        <v>938</v>
      </c>
      <c r="G1223" s="144">
        <f t="shared" si="52"/>
        <v>1051</v>
      </c>
      <c r="H1223" s="144">
        <f t="shared" si="52"/>
        <v>1008</v>
      </c>
      <c r="I1223" s="144">
        <f t="shared" si="52"/>
        <v>1089</v>
      </c>
      <c r="J1223" s="144">
        <f t="shared" si="52"/>
        <v>1040</v>
      </c>
      <c r="K1223" s="144">
        <f t="shared" si="52"/>
        <v>1007</v>
      </c>
      <c r="L1223" s="145" t="s">
        <v>64</v>
      </c>
    </row>
    <row r="1224" spans="1:12" ht="12.75" hidden="1">
      <c r="A1224" s="141"/>
      <c r="B1224" s="141"/>
      <c r="C1224" s="141"/>
      <c r="D1224" s="141"/>
      <c r="E1224" s="141"/>
      <c r="F1224" s="141"/>
      <c r="G1224" s="141"/>
      <c r="H1224" s="141"/>
      <c r="I1224" s="141"/>
      <c r="J1224" s="141"/>
      <c r="K1224" s="141"/>
      <c r="L1224" s="141"/>
    </row>
    <row r="1225" spans="1:12" ht="12.75">
      <c r="A1225" s="141"/>
      <c r="B1225" s="141"/>
      <c r="C1225" s="141"/>
      <c r="D1225" s="141"/>
      <c r="E1225" s="141"/>
      <c r="F1225" s="141"/>
      <c r="G1225" s="141"/>
      <c r="H1225" s="141"/>
      <c r="I1225" s="141"/>
      <c r="J1225" s="141"/>
      <c r="K1225" s="141"/>
      <c r="L1225" s="141"/>
    </row>
    <row r="1226" spans="1:12" ht="12.75">
      <c r="A1226" s="141"/>
      <c r="B1226" s="141"/>
      <c r="C1226" s="141"/>
      <c r="D1226" s="141"/>
      <c r="E1226" s="141"/>
      <c r="F1226" s="141"/>
      <c r="G1226" s="141"/>
      <c r="H1226" s="141"/>
      <c r="I1226" s="141"/>
      <c r="J1226" s="141"/>
      <c r="K1226" s="141"/>
      <c r="L1226" s="141"/>
    </row>
    <row r="1227" spans="1:12" ht="12.75">
      <c r="A1227" s="141"/>
      <c r="B1227" s="141"/>
      <c r="C1227" s="141"/>
      <c r="D1227" s="141"/>
      <c r="E1227" s="141"/>
      <c r="F1227" s="141"/>
      <c r="G1227" s="141"/>
      <c r="H1227" s="141"/>
      <c r="I1227" s="141"/>
      <c r="J1227" s="141"/>
      <c r="K1227" s="141"/>
      <c r="L1227" s="141"/>
    </row>
    <row r="1228" spans="1:12" ht="12.75">
      <c r="A1228" s="141"/>
      <c r="B1228" s="141"/>
      <c r="C1228" s="141"/>
      <c r="D1228" s="141"/>
      <c r="E1228" s="141"/>
      <c r="F1228" s="141"/>
      <c r="G1228" s="141"/>
      <c r="H1228" s="141"/>
      <c r="I1228" s="141"/>
      <c r="J1228" s="141"/>
      <c r="K1228" s="141"/>
      <c r="L1228" s="141"/>
    </row>
    <row r="1229" spans="1:12" ht="12.75">
      <c r="A1229" s="141"/>
      <c r="B1229" s="141"/>
      <c r="C1229" s="141"/>
      <c r="D1229" s="141"/>
      <c r="E1229" s="141"/>
      <c r="F1229" s="141"/>
      <c r="G1229" s="141"/>
      <c r="H1229" s="141"/>
      <c r="I1229" s="141"/>
      <c r="J1229" s="141"/>
      <c r="K1229" s="141"/>
      <c r="L1229" s="141"/>
    </row>
    <row r="1230" spans="1:12" ht="12.75">
      <c r="A1230" s="141"/>
      <c r="B1230" s="141"/>
      <c r="C1230" s="141"/>
      <c r="D1230" s="141"/>
      <c r="E1230" s="141"/>
      <c r="F1230" s="141"/>
      <c r="G1230" s="141"/>
      <c r="H1230" s="141"/>
      <c r="I1230" s="141"/>
      <c r="J1230" s="141"/>
      <c r="K1230" s="141"/>
      <c r="L1230" s="141"/>
    </row>
    <row r="1231" spans="1:12" ht="12.75">
      <c r="A1231" s="141"/>
      <c r="B1231" s="141"/>
      <c r="C1231" s="141"/>
      <c r="D1231" s="141"/>
      <c r="E1231" s="141"/>
      <c r="F1231" s="141"/>
      <c r="G1231" s="141"/>
      <c r="H1231" s="141"/>
      <c r="I1231" s="141"/>
      <c r="J1231" s="141"/>
      <c r="K1231" s="141"/>
      <c r="L1231" s="141"/>
    </row>
    <row r="1232" spans="1:12" ht="12.75">
      <c r="A1232" s="141"/>
      <c r="B1232" s="141"/>
      <c r="C1232" s="141"/>
      <c r="D1232" s="141"/>
      <c r="E1232" s="141"/>
      <c r="F1232" s="141"/>
      <c r="G1232" s="141"/>
      <c r="H1232" s="141"/>
      <c r="I1232" s="141"/>
      <c r="J1232" s="141"/>
      <c r="K1232" s="141"/>
      <c r="L1232" s="141"/>
    </row>
    <row r="1233" spans="1:12" ht="12.75">
      <c r="A1233" s="141"/>
      <c r="B1233" s="141"/>
      <c r="C1233" s="141"/>
      <c r="D1233" s="141"/>
      <c r="E1233" s="141"/>
      <c r="F1233" s="141"/>
      <c r="G1233" s="141"/>
      <c r="H1233" s="141"/>
      <c r="I1233" s="141"/>
      <c r="J1233" s="141"/>
      <c r="K1233" s="141"/>
      <c r="L1233" s="141"/>
    </row>
    <row r="1234" spans="1:12" ht="12.75">
      <c r="A1234" s="141"/>
      <c r="B1234" s="141"/>
      <c r="C1234" s="141"/>
      <c r="D1234" s="141"/>
      <c r="E1234" s="141"/>
      <c r="F1234" s="141"/>
      <c r="G1234" s="141"/>
      <c r="H1234" s="141"/>
      <c r="I1234" s="141"/>
      <c r="J1234" s="141"/>
      <c r="K1234" s="141"/>
      <c r="L1234" s="141"/>
    </row>
    <row r="1235" spans="1:12" ht="12.75">
      <c r="A1235" s="141"/>
      <c r="B1235" s="141"/>
      <c r="C1235" s="141"/>
      <c r="D1235" s="141"/>
      <c r="E1235" s="141"/>
      <c r="F1235" s="141"/>
      <c r="G1235" s="141"/>
      <c r="H1235" s="141"/>
      <c r="I1235" s="141"/>
      <c r="J1235" s="141"/>
      <c r="K1235" s="141"/>
      <c r="L1235" s="141"/>
    </row>
    <row r="1236" spans="1:12" ht="12.75">
      <c r="A1236" s="141"/>
      <c r="B1236" s="141"/>
      <c r="C1236" s="141"/>
      <c r="D1236" s="141"/>
      <c r="E1236" s="141"/>
      <c r="F1236" s="141"/>
      <c r="G1236" s="141"/>
      <c r="H1236" s="141"/>
      <c r="I1236" s="141"/>
      <c r="J1236" s="141"/>
      <c r="K1236" s="141"/>
      <c r="L1236" s="141"/>
    </row>
    <row r="1237" spans="1:12" ht="12.75">
      <c r="A1237" s="141"/>
      <c r="B1237" s="141"/>
      <c r="C1237" s="141"/>
      <c r="D1237" s="141"/>
      <c r="E1237" s="141"/>
      <c r="F1237" s="141"/>
      <c r="G1237" s="141"/>
      <c r="H1237" s="141"/>
      <c r="I1237" s="141"/>
      <c r="J1237" s="141"/>
      <c r="K1237" s="141"/>
      <c r="L1237" s="141"/>
    </row>
    <row r="1238" spans="1:12" ht="12.75">
      <c r="A1238" s="141"/>
      <c r="B1238" s="141"/>
      <c r="C1238" s="141"/>
      <c r="D1238" s="141"/>
      <c r="E1238" s="141"/>
      <c r="F1238" s="141"/>
      <c r="G1238" s="141"/>
      <c r="H1238" s="141"/>
      <c r="I1238" s="141"/>
      <c r="J1238" s="141"/>
      <c r="K1238" s="141"/>
      <c r="L1238" s="141"/>
    </row>
    <row r="1239" spans="1:12" ht="12.75">
      <c r="A1239" s="141"/>
      <c r="B1239" s="141"/>
      <c r="C1239" s="141"/>
      <c r="D1239" s="141"/>
      <c r="E1239" s="141"/>
      <c r="F1239" s="141"/>
      <c r="G1239" s="141"/>
      <c r="H1239" s="141"/>
      <c r="I1239" s="141"/>
      <c r="J1239" s="141"/>
      <c r="K1239" s="141"/>
      <c r="L1239" s="141"/>
    </row>
    <row r="1240" spans="1:12" ht="12.75">
      <c r="A1240" s="141"/>
      <c r="B1240" s="141"/>
      <c r="C1240" s="141"/>
      <c r="D1240" s="141"/>
      <c r="E1240" s="141"/>
      <c r="F1240" s="141"/>
      <c r="G1240" s="141"/>
      <c r="H1240" s="141"/>
      <c r="I1240" s="141"/>
      <c r="J1240" s="141"/>
      <c r="K1240" s="141"/>
      <c r="L1240" s="141"/>
    </row>
    <row r="1241" spans="1:12" ht="12.75">
      <c r="A1241" s="141"/>
      <c r="B1241" s="141"/>
      <c r="C1241" s="141"/>
      <c r="D1241" s="141"/>
      <c r="E1241" s="141"/>
      <c r="F1241" s="141"/>
      <c r="G1241" s="141"/>
      <c r="H1241" s="141"/>
      <c r="I1241" s="141"/>
      <c r="J1241" s="141"/>
      <c r="K1241" s="141"/>
      <c r="L1241" s="141"/>
    </row>
    <row r="1242" spans="1:12" ht="12.75">
      <c r="A1242" s="141"/>
      <c r="B1242" s="141"/>
      <c r="C1242" s="141"/>
      <c r="D1242" s="141"/>
      <c r="E1242" s="141"/>
      <c r="F1242" s="141"/>
      <c r="G1242" s="141"/>
      <c r="H1242" s="141"/>
      <c r="I1242" s="141"/>
      <c r="J1242" s="141"/>
      <c r="K1242" s="141"/>
      <c r="L1242" s="141"/>
    </row>
    <row r="1243" spans="1:12" ht="12.75">
      <c r="A1243" s="141"/>
      <c r="B1243" s="141"/>
      <c r="C1243" s="141"/>
      <c r="D1243" s="141"/>
      <c r="E1243" s="141"/>
      <c r="F1243" s="141"/>
      <c r="G1243" s="141"/>
      <c r="H1243" s="141"/>
      <c r="I1243" s="141"/>
      <c r="J1243" s="141"/>
      <c r="K1243" s="141"/>
      <c r="L1243" s="141"/>
    </row>
    <row r="1244" spans="1:12" ht="12.75">
      <c r="A1244" s="141"/>
      <c r="B1244" s="141"/>
      <c r="C1244" s="141"/>
      <c r="D1244" s="141"/>
      <c r="E1244" s="141"/>
      <c r="F1244" s="141"/>
      <c r="G1244" s="141"/>
      <c r="H1244" s="141"/>
      <c r="I1244" s="141"/>
      <c r="J1244" s="141"/>
      <c r="K1244" s="141"/>
      <c r="L1244" s="141"/>
    </row>
    <row r="1245" spans="1:12" ht="12.75">
      <c r="A1245" s="141"/>
      <c r="B1245" s="141"/>
      <c r="C1245" s="141"/>
      <c r="D1245" s="141"/>
      <c r="E1245" s="141"/>
      <c r="F1245" s="141"/>
      <c r="G1245" s="141"/>
      <c r="H1245" s="141"/>
      <c r="I1245" s="141"/>
      <c r="J1245" s="141"/>
      <c r="K1245" s="141"/>
      <c r="L1245" s="141"/>
    </row>
    <row r="1246" spans="1:12" ht="12.75">
      <c r="A1246" s="141"/>
      <c r="B1246" s="174" t="s">
        <v>296</v>
      </c>
      <c r="C1246" s="141"/>
      <c r="D1246" s="141"/>
      <c r="E1246" s="141"/>
      <c r="F1246" s="141"/>
      <c r="G1246" s="141"/>
      <c r="H1246" s="141"/>
      <c r="I1246" s="141"/>
      <c r="J1246" s="141"/>
      <c r="K1246" s="141"/>
      <c r="L1246" s="141"/>
    </row>
    <row r="1247" spans="1:12" ht="12.75">
      <c r="A1247" s="141"/>
      <c r="B1247" s="3"/>
      <c r="C1247" s="141"/>
      <c r="D1247" s="141"/>
      <c r="E1247" s="141"/>
      <c r="F1247" s="141"/>
      <c r="G1247" s="141"/>
      <c r="H1247" s="141"/>
      <c r="I1247" s="141"/>
      <c r="J1247" s="141"/>
      <c r="K1247" s="141"/>
      <c r="L1247" s="141"/>
    </row>
    <row r="1248" spans="1:12" s="159" customFormat="1" ht="78" customHeight="1">
      <c r="A1248" s="171"/>
      <c r="B1248" s="219" t="s">
        <v>40</v>
      </c>
      <c r="C1248" s="219"/>
      <c r="D1248" s="219"/>
      <c r="E1248" s="219"/>
      <c r="F1248" s="219"/>
      <c r="G1248" s="219"/>
      <c r="H1248" s="219"/>
      <c r="I1248" s="171"/>
      <c r="J1248" s="171"/>
      <c r="K1248" s="171"/>
      <c r="L1248" s="171"/>
    </row>
    <row r="1249" spans="1:12" ht="12.75">
      <c r="A1249" s="141"/>
      <c r="B1249" s="3"/>
      <c r="C1249" s="141"/>
      <c r="D1249" s="141"/>
      <c r="E1249" s="141"/>
      <c r="F1249" s="141"/>
      <c r="G1249" s="141"/>
      <c r="H1249" s="141"/>
      <c r="I1249" s="141"/>
      <c r="J1249" s="141"/>
      <c r="K1249" s="141"/>
      <c r="L1249" s="141"/>
    </row>
    <row r="1250" ht="18">
      <c r="B1250" s="197" t="s">
        <v>112</v>
      </c>
    </row>
    <row r="1251" spans="2:12" ht="12.75">
      <c r="B1251" s="88"/>
      <c r="C1251" s="88"/>
      <c r="D1251" s="88"/>
      <c r="E1251" s="88"/>
      <c r="F1251" s="88"/>
      <c r="G1251" s="88"/>
      <c r="H1251" s="88"/>
      <c r="I1251" s="88"/>
      <c r="J1251" s="88"/>
      <c r="K1251" s="88"/>
      <c r="L1251" s="88"/>
    </row>
    <row r="1252" spans="2:10" ht="15.75" hidden="1">
      <c r="B1252" s="45" t="s">
        <v>24</v>
      </c>
      <c r="C1252" s="17"/>
      <c r="D1252" s="17"/>
      <c r="E1252" s="17"/>
      <c r="F1252" s="17"/>
      <c r="G1252" s="17"/>
      <c r="H1252" s="17"/>
      <c r="I1252" s="17"/>
      <c r="J1252" s="17"/>
    </row>
    <row r="1253" spans="2:10" ht="15.75" hidden="1">
      <c r="B1253" s="45"/>
      <c r="C1253" s="17"/>
      <c r="D1253" s="17"/>
      <c r="E1253" s="17"/>
      <c r="F1253" s="17"/>
      <c r="G1253" s="17"/>
      <c r="H1253" s="17"/>
      <c r="I1253" s="17"/>
      <c r="J1253" s="17"/>
    </row>
    <row r="1254" spans="2:10" ht="24" hidden="1">
      <c r="B1254" s="130" t="s">
        <v>226</v>
      </c>
      <c r="C1254" s="130" t="s">
        <v>65</v>
      </c>
      <c r="D1254" s="130" t="s">
        <v>54</v>
      </c>
      <c r="E1254" s="130" t="s">
        <v>52</v>
      </c>
      <c r="F1254" s="130" t="s">
        <v>55</v>
      </c>
      <c r="G1254" s="130" t="s">
        <v>59</v>
      </c>
      <c r="H1254" s="130" t="s">
        <v>10</v>
      </c>
      <c r="I1254" s="130" t="s">
        <v>79</v>
      </c>
      <c r="J1254" s="130" t="s">
        <v>80</v>
      </c>
    </row>
    <row r="1255" spans="2:10" ht="12.75" hidden="1">
      <c r="B1255" s="111" t="s">
        <v>227</v>
      </c>
      <c r="C1255" s="111">
        <v>61.9</v>
      </c>
      <c r="D1255" s="111">
        <v>60</v>
      </c>
      <c r="E1255" s="111">
        <v>34.4</v>
      </c>
      <c r="F1255" s="111">
        <v>65.6</v>
      </c>
      <c r="G1255" s="111">
        <v>71</v>
      </c>
      <c r="H1255" s="111">
        <v>78.1</v>
      </c>
      <c r="I1255" s="111">
        <v>59.9</v>
      </c>
      <c r="J1255" s="111">
        <v>62.9</v>
      </c>
    </row>
    <row r="1256" spans="2:10" ht="24" hidden="1">
      <c r="B1256" s="111" t="s">
        <v>228</v>
      </c>
      <c r="C1256" s="111">
        <v>27</v>
      </c>
      <c r="D1256" s="111">
        <v>8</v>
      </c>
      <c r="E1256" s="111">
        <v>15.2</v>
      </c>
      <c r="F1256" s="111">
        <v>40.9</v>
      </c>
      <c r="G1256" s="111">
        <v>30.7</v>
      </c>
      <c r="H1256" s="111">
        <v>46.8</v>
      </c>
      <c r="I1256" s="111">
        <v>36.1</v>
      </c>
      <c r="J1256" s="111">
        <v>30.1</v>
      </c>
    </row>
    <row r="1257" spans="2:10" ht="12.75" hidden="1">
      <c r="B1257" s="111" t="s">
        <v>229</v>
      </c>
      <c r="C1257" s="111">
        <v>987</v>
      </c>
      <c r="D1257" s="111">
        <v>1016</v>
      </c>
      <c r="E1257" s="111">
        <v>846</v>
      </c>
      <c r="F1257" s="111">
        <v>930</v>
      </c>
      <c r="G1257" s="111">
        <v>1060</v>
      </c>
      <c r="H1257" s="111">
        <v>989</v>
      </c>
      <c r="I1257" s="111">
        <v>1089</v>
      </c>
      <c r="J1257" s="111">
        <v>1036</v>
      </c>
    </row>
    <row r="1258" spans="2:10" ht="12.75" hidden="1">
      <c r="B1258" s="111" t="s">
        <v>230</v>
      </c>
      <c r="C1258" s="111">
        <v>20.1</v>
      </c>
      <c r="D1258" s="111">
        <v>21</v>
      </c>
      <c r="E1258" s="111">
        <v>17.3</v>
      </c>
      <c r="F1258" s="111">
        <v>19</v>
      </c>
      <c r="G1258" s="111">
        <v>22.3</v>
      </c>
      <c r="H1258" s="111">
        <v>20.5</v>
      </c>
      <c r="I1258" s="111">
        <v>22.6</v>
      </c>
      <c r="J1258" s="111">
        <v>21.1</v>
      </c>
    </row>
    <row r="1259" spans="2:10" ht="12.75" hidden="1">
      <c r="B1259" s="255" t="s">
        <v>62</v>
      </c>
      <c r="C1259" s="255"/>
      <c r="D1259" s="255"/>
      <c r="E1259" s="255"/>
      <c r="F1259" s="255"/>
      <c r="G1259" s="17"/>
      <c r="H1259" s="17"/>
      <c r="I1259" s="17"/>
      <c r="J1259" s="17"/>
    </row>
    <row r="1260" spans="2:10" ht="12.75" hidden="1">
      <c r="B1260" s="24"/>
      <c r="C1260" s="24"/>
      <c r="D1260" s="24"/>
      <c r="E1260" s="24"/>
      <c r="F1260" s="24"/>
      <c r="G1260" s="24"/>
      <c r="H1260" s="24"/>
      <c r="I1260" s="24"/>
      <c r="J1260" s="24"/>
    </row>
    <row r="1261" spans="2:10" ht="24" hidden="1">
      <c r="B1261" s="125" t="s">
        <v>226</v>
      </c>
      <c r="C1261" s="125" t="s">
        <v>65</v>
      </c>
      <c r="D1261" s="125" t="s">
        <v>54</v>
      </c>
      <c r="E1261" s="125" t="s">
        <v>52</v>
      </c>
      <c r="F1261" s="125" t="s">
        <v>55</v>
      </c>
      <c r="G1261" s="125" t="s">
        <v>59</v>
      </c>
      <c r="H1261" s="125" t="s">
        <v>23</v>
      </c>
      <c r="I1261" s="125" t="s">
        <v>79</v>
      </c>
      <c r="J1261" s="125" t="s">
        <v>80</v>
      </c>
    </row>
    <row r="1262" spans="2:10" ht="12.75" hidden="1">
      <c r="B1262" s="7" t="s">
        <v>231</v>
      </c>
      <c r="C1262" s="29">
        <v>62.4</v>
      </c>
      <c r="D1262" s="42">
        <v>59.5</v>
      </c>
      <c r="E1262" s="42">
        <v>33.9</v>
      </c>
      <c r="F1262" s="42">
        <v>64.6</v>
      </c>
      <c r="G1262" s="29">
        <v>60.9</v>
      </c>
      <c r="H1262" s="29">
        <v>78.1</v>
      </c>
      <c r="I1262" s="29">
        <v>61.4</v>
      </c>
      <c r="J1262" s="29">
        <v>63.8</v>
      </c>
    </row>
    <row r="1263" spans="2:10" ht="25.5" hidden="1">
      <c r="B1263" s="7" t="s">
        <v>232</v>
      </c>
      <c r="C1263" s="29">
        <v>27.2</v>
      </c>
      <c r="D1263" s="42">
        <v>7.2</v>
      </c>
      <c r="E1263" s="42">
        <v>16.1</v>
      </c>
      <c r="F1263" s="42">
        <v>40.3</v>
      </c>
      <c r="G1263" s="29">
        <v>31.8</v>
      </c>
      <c r="H1263" s="29">
        <v>44.8</v>
      </c>
      <c r="I1263" s="29">
        <v>35.8</v>
      </c>
      <c r="J1263" s="29">
        <v>29.9</v>
      </c>
    </row>
    <row r="1264" spans="2:10" ht="12.75" hidden="1">
      <c r="B1264" s="7" t="s">
        <v>229</v>
      </c>
      <c r="C1264" s="29">
        <v>989</v>
      </c>
      <c r="D1264" s="42">
        <v>843.5</v>
      </c>
      <c r="E1264" s="42">
        <v>926</v>
      </c>
      <c r="F1264" s="42">
        <v>1063.5</v>
      </c>
      <c r="G1264" s="29">
        <v>990.5</v>
      </c>
      <c r="H1264" s="29">
        <v>1080</v>
      </c>
      <c r="I1264" s="29">
        <v>1033.5</v>
      </c>
      <c r="J1264" s="29">
        <v>999</v>
      </c>
    </row>
    <row r="1265" spans="2:10" ht="12.75" hidden="1">
      <c r="B1265" s="7" t="s">
        <v>230</v>
      </c>
      <c r="C1265" s="29">
        <v>19.9</v>
      </c>
      <c r="D1265" s="42">
        <v>17</v>
      </c>
      <c r="E1265" s="42">
        <v>19</v>
      </c>
      <c r="F1265" s="42">
        <v>22</v>
      </c>
      <c r="G1265" s="29">
        <v>21.2</v>
      </c>
      <c r="H1265" s="29">
        <v>22.4</v>
      </c>
      <c r="I1265" s="29">
        <v>20.8</v>
      </c>
      <c r="J1265" s="29">
        <v>20.8</v>
      </c>
    </row>
    <row r="1266" spans="2:10" ht="12.75" hidden="1">
      <c r="B1266" s="254" t="s">
        <v>60</v>
      </c>
      <c r="C1266" s="254"/>
      <c r="D1266" s="254"/>
      <c r="E1266" s="254"/>
      <c r="F1266" s="254"/>
      <c r="G1266" s="47"/>
      <c r="H1266" s="47"/>
      <c r="I1266" s="47"/>
      <c r="J1266" s="47"/>
    </row>
    <row r="1267" ht="12.75" hidden="1"/>
    <row r="1268" spans="2:10" ht="24" hidden="1">
      <c r="B1268" s="126" t="s">
        <v>226</v>
      </c>
      <c r="C1268" s="126" t="s">
        <v>65</v>
      </c>
      <c r="D1268" s="126" t="s">
        <v>54</v>
      </c>
      <c r="E1268" s="126" t="s">
        <v>52</v>
      </c>
      <c r="F1268" s="126" t="s">
        <v>55</v>
      </c>
      <c r="G1268" s="126" t="s">
        <v>59</v>
      </c>
      <c r="H1268" s="126" t="s">
        <v>23</v>
      </c>
      <c r="I1268" s="126" t="s">
        <v>79</v>
      </c>
      <c r="J1268" s="126" t="s">
        <v>80</v>
      </c>
    </row>
    <row r="1269" spans="2:10" ht="12.75" hidden="1">
      <c r="B1269" s="114" t="s">
        <v>231</v>
      </c>
      <c r="C1269" s="131">
        <v>61.9</v>
      </c>
      <c r="D1269" s="132">
        <v>58.25</v>
      </c>
      <c r="E1269" s="132">
        <v>33</v>
      </c>
      <c r="F1269" s="132">
        <v>65.8</v>
      </c>
      <c r="G1269" s="131">
        <v>78.8</v>
      </c>
      <c r="H1269" s="131">
        <v>73.7</v>
      </c>
      <c r="I1269" s="131">
        <v>60.8</v>
      </c>
      <c r="J1269" s="131">
        <v>63.2</v>
      </c>
    </row>
    <row r="1270" spans="2:10" ht="25.5" hidden="1">
      <c r="B1270" s="114" t="s">
        <v>232</v>
      </c>
      <c r="C1270" s="131">
        <v>26.6</v>
      </c>
      <c r="D1270" s="132">
        <v>6.4</v>
      </c>
      <c r="E1270" s="132">
        <v>16.1</v>
      </c>
      <c r="F1270" s="132">
        <v>39.3</v>
      </c>
      <c r="G1270" s="131">
        <v>25.1</v>
      </c>
      <c r="H1270" s="131">
        <v>44.6</v>
      </c>
      <c r="I1270" s="131">
        <v>35.2</v>
      </c>
      <c r="J1270" s="131">
        <v>29.5</v>
      </c>
    </row>
    <row r="1271" spans="2:10" ht="12.75" hidden="1">
      <c r="B1271" s="114" t="s">
        <v>229</v>
      </c>
      <c r="C1271" s="131" t="e">
        <f>NA()</f>
        <v>#N/A</v>
      </c>
      <c r="D1271" s="131" t="e">
        <f>NA()</f>
        <v>#N/A</v>
      </c>
      <c r="E1271" s="131" t="e">
        <f>NA()</f>
        <v>#N/A</v>
      </c>
      <c r="F1271" s="131" t="e">
        <f>NA()</f>
        <v>#N/A</v>
      </c>
      <c r="G1271" s="131" t="e">
        <f>NA()</f>
        <v>#N/A</v>
      </c>
      <c r="H1271" s="131" t="e">
        <f>NA()</f>
        <v>#N/A</v>
      </c>
      <c r="I1271" s="131" t="e">
        <f>NA()</f>
        <v>#N/A</v>
      </c>
      <c r="J1271" s="131" t="e">
        <f>NA()</f>
        <v>#N/A</v>
      </c>
    </row>
    <row r="1272" spans="2:10" ht="12.75" hidden="1">
      <c r="B1272" s="114" t="s">
        <v>230</v>
      </c>
      <c r="C1272" s="131" t="e">
        <f>NA()</f>
        <v>#N/A</v>
      </c>
      <c r="D1272" s="131" t="e">
        <f>NA()</f>
        <v>#N/A</v>
      </c>
      <c r="E1272" s="131" t="e">
        <f>NA()</f>
        <v>#N/A</v>
      </c>
      <c r="F1272" s="131" t="e">
        <f>NA()</f>
        <v>#N/A</v>
      </c>
      <c r="G1272" s="131" t="e">
        <f>NA()</f>
        <v>#N/A</v>
      </c>
      <c r="H1272" s="131" t="e">
        <f>NA()</f>
        <v>#N/A</v>
      </c>
      <c r="I1272" s="131" t="e">
        <f>NA()</f>
        <v>#N/A</v>
      </c>
      <c r="J1272" s="131" t="e">
        <f>NA()</f>
        <v>#N/A</v>
      </c>
    </row>
    <row r="1273" spans="2:10" ht="12.75" hidden="1">
      <c r="B1273" s="253" t="s">
        <v>60</v>
      </c>
      <c r="C1273" s="253"/>
      <c r="D1273" s="253"/>
      <c r="E1273" s="253"/>
      <c r="F1273" s="253"/>
      <c r="G1273" s="133"/>
      <c r="H1273" s="133"/>
      <c r="I1273" s="133"/>
      <c r="J1273" s="133"/>
    </row>
    <row r="1274" ht="12.75" hidden="1">
      <c r="L1274" s="1"/>
    </row>
    <row r="1275" spans="1:12" ht="22.5" hidden="1">
      <c r="A1275" s="22"/>
      <c r="B1275" s="146" t="s">
        <v>226</v>
      </c>
      <c r="C1275" s="146" t="s">
        <v>65</v>
      </c>
      <c r="D1275" s="146" t="s">
        <v>54</v>
      </c>
      <c r="E1275" s="146" t="s">
        <v>52</v>
      </c>
      <c r="F1275" s="146" t="s">
        <v>55</v>
      </c>
      <c r="G1275" s="146" t="s">
        <v>59</v>
      </c>
      <c r="H1275" s="146" t="s">
        <v>23</v>
      </c>
      <c r="I1275" s="146" t="s">
        <v>79</v>
      </c>
      <c r="J1275" s="146" t="s">
        <v>80</v>
      </c>
      <c r="K1275" s="143"/>
      <c r="L1275" s="134"/>
    </row>
    <row r="1276" spans="1:12" ht="12.75" hidden="1">
      <c r="A1276" s="22">
        <v>3</v>
      </c>
      <c r="B1276" s="145" t="str">
        <f aca="true" t="shared" si="53" ref="B1276:J1276">INDEX(B1269:B1272,$A$1276)</f>
        <v>Mean SAT Score</v>
      </c>
      <c r="C1276" s="157" t="e">
        <f t="shared" si="53"/>
        <v>#N/A</v>
      </c>
      <c r="D1276" s="157" t="e">
        <f t="shared" si="53"/>
        <v>#N/A</v>
      </c>
      <c r="E1276" s="157" t="e">
        <f t="shared" si="53"/>
        <v>#N/A</v>
      </c>
      <c r="F1276" s="157" t="e">
        <f t="shared" si="53"/>
        <v>#N/A</v>
      </c>
      <c r="G1276" s="157" t="e">
        <f t="shared" si="53"/>
        <v>#N/A</v>
      </c>
      <c r="H1276" s="157" t="e">
        <f t="shared" si="53"/>
        <v>#N/A</v>
      </c>
      <c r="I1276" s="157" t="e">
        <f t="shared" si="53"/>
        <v>#N/A</v>
      </c>
      <c r="J1276" s="157" t="e">
        <f t="shared" si="53"/>
        <v>#N/A</v>
      </c>
      <c r="K1276" s="145" t="s">
        <v>78</v>
      </c>
      <c r="L1276" s="1"/>
    </row>
    <row r="1277" spans="1:12" ht="12.75" hidden="1">
      <c r="A1277" s="22"/>
      <c r="B1277" s="145" t="str">
        <f aca="true" t="shared" si="54" ref="B1277:J1277">INDEX(B1262:B1265,$A$1276)</f>
        <v>Mean SAT Score</v>
      </c>
      <c r="C1277" s="144">
        <f t="shared" si="54"/>
        <v>989</v>
      </c>
      <c r="D1277" s="144">
        <f t="shared" si="54"/>
        <v>843.5</v>
      </c>
      <c r="E1277" s="144">
        <f t="shared" si="54"/>
        <v>926</v>
      </c>
      <c r="F1277" s="144">
        <f t="shared" si="54"/>
        <v>1063.5</v>
      </c>
      <c r="G1277" s="144">
        <f t="shared" si="54"/>
        <v>990.5</v>
      </c>
      <c r="H1277" s="144">
        <f t="shared" si="54"/>
        <v>1080</v>
      </c>
      <c r="I1277" s="144">
        <f t="shared" si="54"/>
        <v>1033.5</v>
      </c>
      <c r="J1277" s="144">
        <f t="shared" si="54"/>
        <v>999</v>
      </c>
      <c r="K1277" s="145" t="s">
        <v>63</v>
      </c>
      <c r="L1277" s="1"/>
    </row>
    <row r="1278" spans="1:12" ht="12.75" hidden="1">
      <c r="A1278" s="22"/>
      <c r="B1278" s="145" t="str">
        <f aca="true" t="shared" si="55" ref="B1278:J1278">INDEX(B1255:B1258,$A$1276)</f>
        <v>Mean SAT Score</v>
      </c>
      <c r="C1278" s="144">
        <f t="shared" si="55"/>
        <v>987</v>
      </c>
      <c r="D1278" s="144">
        <f t="shared" si="55"/>
        <v>1016</v>
      </c>
      <c r="E1278" s="144">
        <f t="shared" si="55"/>
        <v>846</v>
      </c>
      <c r="F1278" s="144">
        <f t="shared" si="55"/>
        <v>930</v>
      </c>
      <c r="G1278" s="144">
        <f t="shared" si="55"/>
        <v>1060</v>
      </c>
      <c r="H1278" s="144">
        <f t="shared" si="55"/>
        <v>989</v>
      </c>
      <c r="I1278" s="144">
        <f t="shared" si="55"/>
        <v>1089</v>
      </c>
      <c r="J1278" s="144">
        <f t="shared" si="55"/>
        <v>1036</v>
      </c>
      <c r="K1278" s="145" t="s">
        <v>64</v>
      </c>
      <c r="L1278" s="1"/>
    </row>
    <row r="1279" ht="12.75" hidden="1">
      <c r="L1279" s="1"/>
    </row>
    <row r="1301" ht="12.75">
      <c r="B1301" s="174" t="s">
        <v>296</v>
      </c>
    </row>
    <row r="1302" ht="15.75">
      <c r="B1302" s="87"/>
    </row>
    <row r="1303" spans="2:8" ht="15.75">
      <c r="B1303" s="212" t="s">
        <v>12</v>
      </c>
      <c r="C1303" s="208"/>
      <c r="D1303" s="208"/>
      <c r="E1303" s="208"/>
      <c r="F1303" s="208"/>
      <c r="G1303" s="208"/>
      <c r="H1303" s="208"/>
    </row>
    <row r="1304" ht="12.75" customHeight="1">
      <c r="B1304" s="142"/>
    </row>
    <row r="1305" spans="2:8" s="160" customFormat="1" ht="62.25" customHeight="1">
      <c r="B1305" s="214" t="s">
        <v>41</v>
      </c>
      <c r="C1305" s="214"/>
      <c r="D1305" s="214"/>
      <c r="E1305" s="214"/>
      <c r="F1305" s="214"/>
      <c r="G1305" s="214"/>
      <c r="H1305" s="214"/>
    </row>
    <row r="1306" s="160" customFormat="1" ht="12.75" customHeight="1"/>
    <row r="1307" spans="2:8" s="160" customFormat="1" ht="95.25" customHeight="1">
      <c r="B1307" s="214" t="s">
        <v>42</v>
      </c>
      <c r="C1307" s="214"/>
      <c r="D1307" s="214"/>
      <c r="E1307" s="214"/>
      <c r="F1307" s="214"/>
      <c r="G1307" s="214"/>
      <c r="H1307" s="214"/>
    </row>
    <row r="1308" s="160" customFormat="1" ht="12.75" customHeight="1"/>
    <row r="1309" spans="2:8" s="160" customFormat="1" ht="63.75" customHeight="1">
      <c r="B1309" s="214" t="s">
        <v>43</v>
      </c>
      <c r="C1309" s="214"/>
      <c r="D1309" s="214"/>
      <c r="E1309" s="214"/>
      <c r="F1309" s="214"/>
      <c r="G1309" s="214"/>
      <c r="H1309" s="214"/>
    </row>
    <row r="1310" s="160" customFormat="1" ht="12.75" customHeight="1"/>
    <row r="1311" spans="2:8" s="160" customFormat="1" ht="79.5" customHeight="1">
      <c r="B1311" s="214" t="s">
        <v>44</v>
      </c>
      <c r="C1311" s="214"/>
      <c r="D1311" s="214"/>
      <c r="E1311" s="214"/>
      <c r="F1311" s="214"/>
      <c r="G1311" s="214"/>
      <c r="H1311" s="214"/>
    </row>
    <row r="1312" s="160" customFormat="1" ht="12.75" customHeight="1"/>
    <row r="1313" spans="2:8" s="160" customFormat="1" ht="78.75" customHeight="1">
      <c r="B1313" s="214" t="s">
        <v>45</v>
      </c>
      <c r="C1313" s="214"/>
      <c r="D1313" s="214"/>
      <c r="E1313" s="214"/>
      <c r="F1313" s="214"/>
      <c r="G1313" s="214"/>
      <c r="H1313" s="214"/>
    </row>
    <row r="1314" s="160" customFormat="1" ht="12.75" customHeight="1"/>
    <row r="1315" spans="2:8" s="160" customFormat="1" ht="31.5" customHeight="1">
      <c r="B1315" s="214" t="s">
        <v>147</v>
      </c>
      <c r="C1315" s="214"/>
      <c r="D1315" s="214"/>
      <c r="E1315" s="214"/>
      <c r="F1315" s="214"/>
      <c r="G1315" s="214"/>
      <c r="H1315" s="214"/>
    </row>
    <row r="1316" spans="2:8" s="160" customFormat="1" ht="32.25" customHeight="1">
      <c r="B1316" s="214" t="s">
        <v>46</v>
      </c>
      <c r="C1316" s="214"/>
      <c r="D1316" s="214"/>
      <c r="E1316" s="214"/>
      <c r="F1316" s="214"/>
      <c r="G1316" s="214"/>
      <c r="H1316" s="214"/>
    </row>
    <row r="1317" s="160" customFormat="1" ht="12.75" customHeight="1"/>
    <row r="1318" spans="2:8" s="160" customFormat="1" ht="18" customHeight="1">
      <c r="B1318" s="214" t="s">
        <v>2</v>
      </c>
      <c r="C1318" s="214"/>
      <c r="D1318" s="214"/>
      <c r="E1318" s="214"/>
      <c r="F1318" s="214"/>
      <c r="G1318" s="214"/>
      <c r="H1318" s="214"/>
    </row>
    <row r="1319" s="159" customFormat="1" ht="12.75" customHeight="1"/>
    <row r="1320" spans="2:8" s="159" customFormat="1" ht="50.25" customHeight="1">
      <c r="B1320" s="214" t="s">
        <v>3</v>
      </c>
      <c r="C1320" s="214"/>
      <c r="D1320" s="214"/>
      <c r="E1320" s="214"/>
      <c r="F1320" s="214"/>
      <c r="G1320" s="214"/>
      <c r="H1320" s="214"/>
    </row>
    <row r="1321" s="159" customFormat="1" ht="12.75" customHeight="1"/>
    <row r="1322" spans="2:8" s="159" customFormat="1" ht="66" customHeight="1">
      <c r="B1322" s="214" t="s">
        <v>47</v>
      </c>
      <c r="C1322" s="214"/>
      <c r="D1322" s="214"/>
      <c r="E1322" s="214"/>
      <c r="F1322" s="214"/>
      <c r="G1322" s="214"/>
      <c r="H1322" s="214"/>
    </row>
    <row r="1323" s="159" customFormat="1" ht="12.75" customHeight="1"/>
    <row r="1324" spans="2:8" s="159" customFormat="1" ht="48" customHeight="1">
      <c r="B1324" s="228" t="s">
        <v>195</v>
      </c>
      <c r="C1324" s="228"/>
      <c r="D1324" s="228"/>
      <c r="E1324" s="228"/>
      <c r="F1324" s="228"/>
      <c r="G1324" s="228"/>
      <c r="H1324" s="228"/>
    </row>
    <row r="1325" s="159" customFormat="1" ht="15.75"/>
    <row r="1326" s="159" customFormat="1" ht="15.75"/>
  </sheetData>
  <sheetProtection/>
  <mergeCells count="134">
    <mergeCell ref="B1148:I1148"/>
    <mergeCell ref="B963:J963"/>
    <mergeCell ref="B66:G66"/>
    <mergeCell ref="B70:G70"/>
    <mergeCell ref="B849:H849"/>
    <mergeCell ref="B617:L617"/>
    <mergeCell ref="B234:H234"/>
    <mergeCell ref="B1104:K1104"/>
    <mergeCell ref="B1139:H1139"/>
    <mergeCell ref="B763:H763"/>
    <mergeCell ref="B1311:H1311"/>
    <mergeCell ref="B1315:H1315"/>
    <mergeCell ref="B1155:I1155"/>
    <mergeCell ref="B1313:H1313"/>
    <mergeCell ref="B1194:H1194"/>
    <mergeCell ref="B1307:H1307"/>
    <mergeCell ref="B1273:F1273"/>
    <mergeCell ref="B1266:F1266"/>
    <mergeCell ref="B1259:F1259"/>
    <mergeCell ref="B1091:H1091"/>
    <mergeCell ref="B1005:K1005"/>
    <mergeCell ref="B1050:K1050"/>
    <mergeCell ref="B1055:K1055"/>
    <mergeCell ref="B1041:H1041"/>
    <mergeCell ref="B1322:H1322"/>
    <mergeCell ref="B1316:H1316"/>
    <mergeCell ref="B1318:H1318"/>
    <mergeCell ref="B1320:H1320"/>
    <mergeCell ref="B1309:H1309"/>
    <mergeCell ref="F884:F886"/>
    <mergeCell ref="B851:H851"/>
    <mergeCell ref="B721:G721"/>
    <mergeCell ref="H884:H886"/>
    <mergeCell ref="B817:H817"/>
    <mergeCell ref="B1099:K1099"/>
    <mergeCell ref="B1000:K1000"/>
    <mergeCell ref="J884:J886"/>
    <mergeCell ref="K884:K886"/>
    <mergeCell ref="B952:J952"/>
    <mergeCell ref="B309:K309"/>
    <mergeCell ref="B317:E317"/>
    <mergeCell ref="B357:H357"/>
    <mergeCell ref="B297:H297"/>
    <mergeCell ref="I884:I886"/>
    <mergeCell ref="B884:B886"/>
    <mergeCell ref="C884:C886"/>
    <mergeCell ref="B878:H878"/>
    <mergeCell ref="D884:D886"/>
    <mergeCell ref="E884:E886"/>
    <mergeCell ref="B203:M203"/>
    <mergeCell ref="B779:G779"/>
    <mergeCell ref="B236:H236"/>
    <mergeCell ref="B258:L258"/>
    <mergeCell ref="B266:L266"/>
    <mergeCell ref="B237:H237"/>
    <mergeCell ref="B238:H238"/>
    <mergeCell ref="B298:H298"/>
    <mergeCell ref="B359:H359"/>
    <mergeCell ref="B361:H361"/>
    <mergeCell ref="B84:G84"/>
    <mergeCell ref="B85:G85"/>
    <mergeCell ref="B86:G86"/>
    <mergeCell ref="B1248:H1248"/>
    <mergeCell ref="B1305:H1305"/>
    <mergeCell ref="B68:G68"/>
    <mergeCell ref="B1203:I1203"/>
    <mergeCell ref="B1211:I1211"/>
    <mergeCell ref="B178:F178"/>
    <mergeCell ref="B194:L194"/>
    <mergeCell ref="B79:G79"/>
    <mergeCell ref="B80:G80"/>
    <mergeCell ref="B81:G81"/>
    <mergeCell ref="B173:H173"/>
    <mergeCell ref="A1:H1"/>
    <mergeCell ref="A60:H60"/>
    <mergeCell ref="B158:G158"/>
    <mergeCell ref="B160:G160"/>
    <mergeCell ref="B82:G82"/>
    <mergeCell ref="B83:G83"/>
    <mergeCell ref="B73:G73"/>
    <mergeCell ref="B74:G74"/>
    <mergeCell ref="B75:G75"/>
    <mergeCell ref="B76:G76"/>
    <mergeCell ref="B77:G77"/>
    <mergeCell ref="B78:G78"/>
    <mergeCell ref="B938:H938"/>
    <mergeCell ref="B773:G773"/>
    <mergeCell ref="G884:G886"/>
    <mergeCell ref="L468:L469"/>
    <mergeCell ref="B468:B469"/>
    <mergeCell ref="C468:C469"/>
    <mergeCell ref="I468:I469"/>
    <mergeCell ref="H468:H469"/>
    <mergeCell ref="J468:J469"/>
    <mergeCell ref="K468:K469"/>
    <mergeCell ref="B140:G140"/>
    <mergeCell ref="B146:G146"/>
    <mergeCell ref="B152:G152"/>
    <mergeCell ref="B1324:H1324"/>
    <mergeCell ref="B506:H506"/>
    <mergeCell ref="B560:H560"/>
    <mergeCell ref="B681:F681"/>
    <mergeCell ref="B675:F675"/>
    <mergeCell ref="B570:K570"/>
    <mergeCell ref="B522:K522"/>
    <mergeCell ref="B733:G733"/>
    <mergeCell ref="B727:G727"/>
    <mergeCell ref="B712:H712"/>
    <mergeCell ref="B659:H659"/>
    <mergeCell ref="B992:H992"/>
    <mergeCell ref="B9:C9"/>
    <mergeCell ref="B13:F13"/>
    <mergeCell ref="B17:E17"/>
    <mergeCell ref="B21:D21"/>
    <mergeCell ref="B72:G72"/>
    <mergeCell ref="B630:K630"/>
    <mergeCell ref="B624:K624"/>
    <mergeCell ref="B614:H614"/>
    <mergeCell ref="B462:H462"/>
    <mergeCell ref="B576:K576"/>
    <mergeCell ref="E468:E469"/>
    <mergeCell ref="G468:G469"/>
    <mergeCell ref="D468:D469"/>
    <mergeCell ref="F468:F469"/>
    <mergeCell ref="B87:G87"/>
    <mergeCell ref="B88:G88"/>
    <mergeCell ref="B175:H175"/>
    <mergeCell ref="B167:H167"/>
    <mergeCell ref="B169:H169"/>
    <mergeCell ref="B432:L432"/>
    <mergeCell ref="B413:H413"/>
    <mergeCell ref="B378:L378"/>
    <mergeCell ref="B365:H365"/>
    <mergeCell ref="B134:H134"/>
  </mergeCells>
  <hyperlinks>
    <hyperlink ref="B177" location="'GAP-2006'!B92:G92" display="Table 13"/>
    <hyperlink ref="B240" location="'GAP-2006'!B94:G94" display="Table 14"/>
    <hyperlink ref="B299" location="'GAP-2006'!B96:G96" display="Table 15"/>
    <hyperlink ref="B367" location="'GAP-2006'!B98:G98" display="Table 16"/>
    <hyperlink ref="B415" location="'GAP-2006'!B100:G100" display="Table 17"/>
    <hyperlink ref="B464" location="'GAP-2006'!B102:G102" display="Table 18"/>
    <hyperlink ref="B508" location="'GAP-2006'!B104:G104" display="Table 19"/>
    <hyperlink ref="B562" location="'GAP-2006'!B106:G106" display="Table 20"/>
    <hyperlink ref="B616" location="'GAP-2006'!B108:G108" display="Table 21"/>
    <hyperlink ref="B661" location="'GAP-2006'!B110:G110" display="Table 22"/>
    <hyperlink ref="B714" location="'GAP-2006'!B112:G112" display="Table 23"/>
    <hyperlink ref="B765" location="'GAP-2006'!B114:G114" display="Table 24"/>
    <hyperlink ref="B819" location="'GAP-2006'!B116:G116" display="Table 25"/>
    <hyperlink ref="B880" location="'GAP-2006'!B120:G120" display="Table 26"/>
    <hyperlink ref="B940" location="'GAP-2006'!B122:G122" display="Table 27"/>
    <hyperlink ref="B994" location="'GAP-2006'!B124:G124" display="Table 28"/>
    <hyperlink ref="B1043" location="'GAP-2006'!B126:G126" display="Table 29"/>
    <hyperlink ref="B1093" location="'GAP-2006'!B128:G128" display="Table 30"/>
    <hyperlink ref="B1141" location="'GAP-2006'!B130:G130" display="Table 31"/>
    <hyperlink ref="B1196" location="'GAP-2006'!B132:G132" display="Table 32"/>
    <hyperlink ref="B1250" location="'GAP-2006'!B134:G134" display="Table 33"/>
    <hyperlink ref="B853" location="'GAP-2006'!B118:G118" display="Table 25a"/>
    <hyperlink ref="B92:G92" location="'GAP-2006'!C231" display="13.  Region 10 TAKS Indicators, Grade 11"/>
    <hyperlink ref="B94:G94" location="'GAP-2006'!C290" display="14.  Region 11 TAKS Indicators, Grade 11"/>
    <hyperlink ref="B96:F96" location="'GAP-2006'!C352" display="15.  Composite Percentages for TAKS Indicators in Regions 10 &amp; 11, Grade 11"/>
    <hyperlink ref="B98:G98" location="'GAP-2006'!C404" display="16.  Region 10 Report of TAKS Indicators, Grade 3"/>
    <hyperlink ref="B100:G100" location="'GAP-2006'!C459" display="17.  Region 11 Report of TAKS Indicators, Grade 3"/>
    <hyperlink ref="B102:F102" location="'GAP-2006'!C503" display="18.  Composite Percentages for TAKS Indicators in Regions 10 &amp; 11, Grade 3"/>
    <hyperlink ref="B102:G102" location="'GAP-2006'!C505" display="18.  Composite Percentages for TAKS Indicators in Regions 10 &amp; 11, Grade 3"/>
    <hyperlink ref="B104:G104" location="'GAP-2006'!C557" display="19.  Region 10 Report of TAKS Indicators, Grade 5"/>
    <hyperlink ref="B106:G106" location="'GAP-2006'!C613" display="20.  Region 11 Report of TAKS Indicators, Grade 5"/>
    <hyperlink ref="B108:G108" location="'GAP-2006'!C658" display="21.  Percentages for TAKS Indicators in Regions 10 &amp; 11, Grade 5"/>
    <hyperlink ref="B110:G110" location="'GAP-2006'!C708" display="22.  Region 10 Report of TAKS Indicators, Grade 8"/>
    <hyperlink ref="B112:G112" location="'GAP-2006'!C762" display="23.  Region 11 Report of TAKS Indicators, Grade 8"/>
    <hyperlink ref="B114:G114" location="'GAP-2006'!C814" display="24.  Composite Percentages for TAKS Indicators in Regions 10 &amp; 11, Grade 8"/>
    <hyperlink ref="B116:G116" location="'GAP-2006'!C848" display="25.  Percentage of Graduates Completing Recommended High School Curriculum by Region"/>
    <hyperlink ref="B118:G118" location="'GAP-2006'!C877" display="25a. Percentage of Graduates Completing Recommended Advanced Placement Courses by Region"/>
    <hyperlink ref="B120:G120" location="'GAP-2006'!C934" display="26.  High School Graduating Class of 2002 and 2003 Characteristics"/>
    <hyperlink ref="B122:G122" location="'GAP-2006'!C991" display="27.  High School Graduating Class of 2004 and 2005 Characteristics"/>
    <hyperlink ref="B124:G124" location="'GAP-2006'!C1033" display="28.  Region 10 Report for Non-TAKS Indicators - AP/IB Courses"/>
    <hyperlink ref="B126:G126" location="'GAP-2006'!C1089" display="29.  Region 11 Report for Non-TAKS Indicators - AP/IB Courses"/>
    <hyperlink ref="B128:G128" location="'GAP-2006'!C1136" display="30.  Composite Percentages for Non-TAKS Indicators in Regions 10 &amp; 11 -- AP/IB Courses"/>
    <hyperlink ref="B130:G130" location="'GAP-2006'!C1183" display="31.  Region 10 Report for Non-TAKS Indicators -- SAT/ACT Results"/>
    <hyperlink ref="B132:G132" location="'GAP-2006'!C1240" display="32.  Region 11 Report for Non-TAKS Indicators -- SAT/ACT Results"/>
    <hyperlink ref="B134:H134" location="'GAP-2006'!C1301" display="33. Composite Percentages for Non-TAKS Indicators in Regions 10 &amp; 11 -- SAT/ACT Results"/>
    <hyperlink ref="B167:H167" location="'GAP-2006'!B17:G17" display="Gap Analysis for K-12 Education"/>
    <hyperlink ref="B17:G17" location="'GAP-2006'!A175" display="Gap Analysis for K-12 Education"/>
    <hyperlink ref="B171:H171" location="'GAP-2006'!B19:G19" display="11th Grade TAKS Results"/>
    <hyperlink ref="B19:G19" location="'GAP-2006'!A213" display="11th Grade TAKS Results"/>
    <hyperlink ref="B355:H355" location="'GAP-2006'!B21:G21" display="Dropout Rate Comparison to National Data"/>
    <hyperlink ref="B21:G21" location="'GAP-2006'!A363" display="Dropout Rate Comparison to National Data"/>
    <hyperlink ref="B363:H363" location="'GAP-2006'!B23:G23" display="Tracing the Gaps Across the Grades"/>
    <hyperlink ref="B23:G23" location="'GAP-2006'!A403" display="Tracing the Gaps Across the Grades"/>
    <hyperlink ref="B815:H815" location="'GAP-2006'!B25:G25" display="Performance on Non-TAKS Indicators"/>
    <hyperlink ref="B25:G25" location="'GAP-2006'!A848" display="Performance on Non-TAKS Indicators"/>
    <hyperlink ref="B1303:H1303" location="'GAP-2006'!B27:G27" display="Summary of K-12 Findings"/>
    <hyperlink ref="B27:G27" location="'GAP-2006'!A1312" display="Summary of K-12 Findings"/>
  </hyperlinks>
  <printOptions/>
  <pageMargins left="0.5" right="0.5" top="0.75" bottom="0.75" header="0.5" footer="0.5"/>
  <pageSetup horizontalDpi="600" verticalDpi="600" orientation="portrait" scale="77" r:id="rId4"/>
  <rowBreaks count="20" manualBreakCount="20">
    <brk id="28" max="7" man="1"/>
    <brk id="59" max="7" man="1"/>
    <brk id="89" max="7" man="1"/>
    <brk id="135" max="7" man="1"/>
    <brk id="165" max="7" man="1"/>
    <brk id="235" max="7" man="1"/>
    <brk id="295" max="7" man="1"/>
    <brk id="354" max="7" man="1"/>
    <brk id="362" max="7" man="1"/>
    <brk id="414" max="7" man="1"/>
    <brk id="504" max="7" man="1"/>
    <brk id="612" max="7" man="1"/>
    <brk id="813" max="7" man="1"/>
    <brk id="848" max="7" man="1"/>
    <brk id="877" max="7" man="1"/>
    <brk id="990" max="7" man="1"/>
    <brk id="1089" max="7" man="1"/>
    <brk id="1138" max="7" man="1"/>
    <brk id="1193" max="7" man="1"/>
    <brk id="1301" max="7" man="1"/>
  </rowBreaks>
  <colBreaks count="1" manualBreakCount="1">
    <brk id="8"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I32"/>
  <sheetViews>
    <sheetView tabSelected="1" zoomScalePageLayoutView="0" workbookViewId="0" topLeftCell="A1">
      <selection activeCell="B1" sqref="B1"/>
    </sheetView>
  </sheetViews>
  <sheetFormatPr defaultColWidth="9.140625" defaultRowHeight="12.75"/>
  <cols>
    <col min="1" max="1" width="30.421875" style="0" customWidth="1"/>
  </cols>
  <sheetData>
    <row r="1" ht="12.75">
      <c r="A1" s="257" t="s">
        <v>338</v>
      </c>
    </row>
    <row r="2" spans="1:9" ht="12.75">
      <c r="A2" s="261" t="s">
        <v>309</v>
      </c>
      <c r="B2" s="262">
        <v>1607</v>
      </c>
      <c r="C2" s="262">
        <v>1624</v>
      </c>
      <c r="D2" s="262">
        <v>17</v>
      </c>
      <c r="E2" s="263">
        <v>0.0107</v>
      </c>
      <c r="F2" s="262">
        <v>1624</v>
      </c>
      <c r="G2" s="262">
        <v>1792</v>
      </c>
      <c r="H2" s="262">
        <v>168</v>
      </c>
      <c r="I2" s="263">
        <v>0.1034</v>
      </c>
    </row>
    <row r="3" spans="1:9" ht="12.75">
      <c r="A3" s="261" t="s">
        <v>317</v>
      </c>
      <c r="B3" s="262">
        <v>1612</v>
      </c>
      <c r="C3" s="262">
        <v>1614</v>
      </c>
      <c r="D3" s="262">
        <v>2</v>
      </c>
      <c r="E3" s="263">
        <v>0.0012</v>
      </c>
      <c r="F3" s="262">
        <v>1614</v>
      </c>
      <c r="G3" s="262">
        <v>1821</v>
      </c>
      <c r="H3" s="262">
        <v>207</v>
      </c>
      <c r="I3" s="263">
        <v>0.1283</v>
      </c>
    </row>
    <row r="4" spans="1:9" ht="12.75">
      <c r="A4" s="261" t="s">
        <v>325</v>
      </c>
      <c r="B4" s="262">
        <v>1696</v>
      </c>
      <c r="C4" s="262">
        <v>1714</v>
      </c>
      <c r="D4" s="262">
        <v>18</v>
      </c>
      <c r="E4" s="263">
        <v>0.0106</v>
      </c>
      <c r="F4" s="262">
        <v>1714</v>
      </c>
      <c r="G4" s="262">
        <v>1895</v>
      </c>
      <c r="H4" s="262">
        <v>181</v>
      </c>
      <c r="I4" s="263">
        <v>0.1056</v>
      </c>
    </row>
    <row r="5" spans="1:9" ht="12.75">
      <c r="A5" s="261" t="s">
        <v>326</v>
      </c>
      <c r="B5" s="262">
        <v>2062</v>
      </c>
      <c r="C5" s="262">
        <v>2299</v>
      </c>
      <c r="D5" s="262">
        <v>237</v>
      </c>
      <c r="E5" s="263">
        <v>0.1151</v>
      </c>
      <c r="F5" s="262">
        <v>2299</v>
      </c>
      <c r="G5" s="262">
        <v>2366</v>
      </c>
      <c r="H5" s="262">
        <v>67</v>
      </c>
      <c r="I5" s="263">
        <v>0.0291</v>
      </c>
    </row>
    <row r="6" spans="1:9" ht="12.75">
      <c r="A6" s="261" t="s">
        <v>329</v>
      </c>
      <c r="B6" s="262">
        <v>2387</v>
      </c>
      <c r="C6" s="262">
        <v>2495</v>
      </c>
      <c r="D6" s="262">
        <v>108</v>
      </c>
      <c r="E6" s="263">
        <v>0.0451</v>
      </c>
      <c r="F6" s="262">
        <v>2495</v>
      </c>
      <c r="G6" s="262">
        <v>2622</v>
      </c>
      <c r="H6" s="262">
        <v>127</v>
      </c>
      <c r="I6" s="263">
        <v>0.0509</v>
      </c>
    </row>
    <row r="7" spans="1:9" ht="12.75">
      <c r="A7" s="261" t="s">
        <v>336</v>
      </c>
      <c r="B7" s="262">
        <v>1927</v>
      </c>
      <c r="C7" s="262">
        <v>1935</v>
      </c>
      <c r="D7" s="262">
        <v>8</v>
      </c>
      <c r="E7" s="263">
        <v>0.004</v>
      </c>
      <c r="F7" s="262">
        <v>1935</v>
      </c>
      <c r="G7" s="262">
        <v>2366</v>
      </c>
      <c r="H7" s="262">
        <v>431</v>
      </c>
      <c r="I7" s="263">
        <v>0.2227</v>
      </c>
    </row>
    <row r="8" spans="1:9" ht="12.75">
      <c r="A8" s="258" t="s">
        <v>307</v>
      </c>
      <c r="B8" s="259">
        <v>1331</v>
      </c>
      <c r="C8" s="259">
        <v>1536</v>
      </c>
      <c r="D8" s="259">
        <v>205</v>
      </c>
      <c r="E8" s="260">
        <v>0.154</v>
      </c>
      <c r="F8" s="259">
        <v>1536</v>
      </c>
      <c r="G8" s="259">
        <v>1793</v>
      </c>
      <c r="H8" s="259">
        <v>257</v>
      </c>
      <c r="I8" s="260">
        <v>0.1673</v>
      </c>
    </row>
    <row r="9" spans="1:9" ht="12.75">
      <c r="A9" s="258" t="s">
        <v>308</v>
      </c>
      <c r="B9" s="259">
        <v>1528</v>
      </c>
      <c r="C9" s="259">
        <v>1570</v>
      </c>
      <c r="D9" s="259">
        <v>42</v>
      </c>
      <c r="E9" s="260">
        <v>0.0275</v>
      </c>
      <c r="F9" s="259">
        <v>1570</v>
      </c>
      <c r="G9" s="259">
        <v>1747</v>
      </c>
      <c r="H9" s="259">
        <v>177</v>
      </c>
      <c r="I9" s="260">
        <v>0.1127</v>
      </c>
    </row>
    <row r="10" spans="1:9" ht="12.75">
      <c r="A10" s="258" t="s">
        <v>310</v>
      </c>
      <c r="B10" s="259">
        <v>1652</v>
      </c>
      <c r="C10" s="259">
        <v>1665</v>
      </c>
      <c r="D10" s="259">
        <v>13</v>
      </c>
      <c r="E10" s="260">
        <v>0.0079</v>
      </c>
      <c r="F10" s="259">
        <v>1665</v>
      </c>
      <c r="G10" s="259">
        <v>1854</v>
      </c>
      <c r="H10" s="259">
        <v>189</v>
      </c>
      <c r="I10" s="260">
        <v>0.1135</v>
      </c>
    </row>
    <row r="11" spans="1:9" ht="12.75">
      <c r="A11" s="258" t="s">
        <v>311</v>
      </c>
      <c r="B11" s="259">
        <v>1766</v>
      </c>
      <c r="C11" s="259">
        <v>1816</v>
      </c>
      <c r="D11" s="259">
        <v>50</v>
      </c>
      <c r="E11" s="260">
        <v>0.0283</v>
      </c>
      <c r="F11" s="259">
        <v>1816</v>
      </c>
      <c r="G11" s="259">
        <v>1970</v>
      </c>
      <c r="H11" s="259">
        <v>154</v>
      </c>
      <c r="I11" s="260">
        <v>0.0848</v>
      </c>
    </row>
    <row r="12" spans="1:9" ht="12.75">
      <c r="A12" s="258" t="s">
        <v>312</v>
      </c>
      <c r="B12" s="259">
        <v>1550</v>
      </c>
      <c r="C12" s="259">
        <v>1542</v>
      </c>
      <c r="D12" s="259">
        <v>-8</v>
      </c>
      <c r="E12" s="260">
        <v>-0.0052</v>
      </c>
      <c r="F12" s="259">
        <v>1542</v>
      </c>
      <c r="G12" s="259">
        <v>1735</v>
      </c>
      <c r="H12" s="259">
        <v>193</v>
      </c>
      <c r="I12" s="260">
        <v>0.1252</v>
      </c>
    </row>
    <row r="13" spans="1:9" ht="12.75">
      <c r="A13" s="258" t="s">
        <v>313</v>
      </c>
      <c r="B13" s="259">
        <v>1516</v>
      </c>
      <c r="C13" s="259">
        <v>1562</v>
      </c>
      <c r="D13" s="259">
        <v>46</v>
      </c>
      <c r="E13" s="260">
        <v>0.0303</v>
      </c>
      <c r="F13" s="259">
        <v>1562</v>
      </c>
      <c r="G13" s="259">
        <v>1717</v>
      </c>
      <c r="H13" s="259">
        <v>155</v>
      </c>
      <c r="I13" s="260">
        <v>0.0992</v>
      </c>
    </row>
    <row r="14" spans="1:9" ht="12.75">
      <c r="A14" s="258" t="s">
        <v>314</v>
      </c>
      <c r="B14" s="259">
        <v>1602</v>
      </c>
      <c r="C14" s="259">
        <v>1610</v>
      </c>
      <c r="D14" s="259">
        <v>8</v>
      </c>
      <c r="E14" s="260">
        <v>0.0051</v>
      </c>
      <c r="F14" s="259">
        <v>1610</v>
      </c>
      <c r="G14" s="259">
        <v>1787</v>
      </c>
      <c r="H14" s="259">
        <v>177</v>
      </c>
      <c r="I14" s="260">
        <v>0.1099</v>
      </c>
    </row>
    <row r="15" spans="1:9" ht="12.75">
      <c r="A15" s="258" t="s">
        <v>315</v>
      </c>
      <c r="B15" s="259">
        <v>1435</v>
      </c>
      <c r="C15" s="259">
        <v>1445</v>
      </c>
      <c r="D15" s="259">
        <v>11</v>
      </c>
      <c r="E15" s="260">
        <v>0.0073</v>
      </c>
      <c r="F15" s="259">
        <v>1445</v>
      </c>
      <c r="G15" s="259">
        <v>1661</v>
      </c>
      <c r="H15" s="259">
        <v>216</v>
      </c>
      <c r="I15" s="260">
        <v>0.1495</v>
      </c>
    </row>
    <row r="16" spans="1:9" ht="12.75">
      <c r="A16" s="258" t="s">
        <v>316</v>
      </c>
      <c r="B16" s="259">
        <v>2398</v>
      </c>
      <c r="C16" s="259">
        <v>2204</v>
      </c>
      <c r="D16" s="259">
        <v>-194</v>
      </c>
      <c r="E16" s="260">
        <v>-0.0808</v>
      </c>
      <c r="F16" s="259">
        <v>2204</v>
      </c>
      <c r="G16" s="259">
        <v>2357</v>
      </c>
      <c r="H16" s="259">
        <v>153</v>
      </c>
      <c r="I16" s="260">
        <v>0.0694</v>
      </c>
    </row>
    <row r="17" spans="1:9" ht="12.75">
      <c r="A17" s="264" t="s">
        <v>318</v>
      </c>
      <c r="B17" s="259">
        <v>1704</v>
      </c>
      <c r="C17" s="259">
        <v>1728</v>
      </c>
      <c r="D17" s="259">
        <v>24</v>
      </c>
      <c r="E17" s="260">
        <v>0.0141</v>
      </c>
      <c r="F17" s="259">
        <v>1728</v>
      </c>
      <c r="G17" s="259">
        <v>1952</v>
      </c>
      <c r="H17" s="259">
        <v>224</v>
      </c>
      <c r="I17" s="260">
        <v>0.1296</v>
      </c>
    </row>
    <row r="18" spans="1:9" ht="12.75">
      <c r="A18" s="258" t="s">
        <v>319</v>
      </c>
      <c r="B18" s="259">
        <v>1733</v>
      </c>
      <c r="C18" s="259">
        <v>1752</v>
      </c>
      <c r="D18" s="259">
        <v>19</v>
      </c>
      <c r="E18" s="260">
        <v>0.0111</v>
      </c>
      <c r="F18" s="259">
        <v>1752</v>
      </c>
      <c r="G18" s="259">
        <v>1868</v>
      </c>
      <c r="H18" s="259">
        <v>116</v>
      </c>
      <c r="I18" s="260">
        <v>0.0662</v>
      </c>
    </row>
    <row r="19" spans="1:9" ht="12.75">
      <c r="A19" s="258" t="s">
        <v>320</v>
      </c>
      <c r="B19" s="259">
        <v>1616</v>
      </c>
      <c r="C19" s="259">
        <v>1629</v>
      </c>
      <c r="D19" s="259">
        <v>13</v>
      </c>
      <c r="E19" s="260">
        <v>0.008</v>
      </c>
      <c r="F19" s="259">
        <v>1629</v>
      </c>
      <c r="G19" s="259">
        <v>1928</v>
      </c>
      <c r="H19" s="259">
        <v>299</v>
      </c>
      <c r="I19" s="260">
        <v>0.1835</v>
      </c>
    </row>
    <row r="20" spans="1:9" ht="12.75">
      <c r="A20" s="258" t="s">
        <v>321</v>
      </c>
      <c r="B20" s="259">
        <v>1184</v>
      </c>
      <c r="C20" s="259">
        <v>1251</v>
      </c>
      <c r="D20" s="259">
        <v>68</v>
      </c>
      <c r="E20" s="260">
        <v>0.0572</v>
      </c>
      <c r="F20" s="259">
        <v>1251</v>
      </c>
      <c r="G20" s="259">
        <v>1435</v>
      </c>
      <c r="H20" s="259">
        <v>184</v>
      </c>
      <c r="I20" s="260">
        <v>0.1469</v>
      </c>
    </row>
    <row r="21" spans="1:9" ht="12.75">
      <c r="A21" s="258" t="s">
        <v>322</v>
      </c>
      <c r="B21" s="259">
        <v>1375</v>
      </c>
      <c r="C21" s="259">
        <v>1356</v>
      </c>
      <c r="D21" s="259">
        <v>-19</v>
      </c>
      <c r="E21" s="260">
        <v>-0.0138</v>
      </c>
      <c r="F21" s="259">
        <v>1356</v>
      </c>
      <c r="G21" s="259">
        <v>1866</v>
      </c>
      <c r="H21" s="259">
        <v>510</v>
      </c>
      <c r="I21" s="260">
        <v>0.3761</v>
      </c>
    </row>
    <row r="22" spans="1:9" ht="12.75">
      <c r="A22" s="258" t="s">
        <v>323</v>
      </c>
      <c r="B22" s="259">
        <v>1789</v>
      </c>
      <c r="C22" s="259">
        <v>1939</v>
      </c>
      <c r="D22" s="259">
        <v>150</v>
      </c>
      <c r="E22" s="260">
        <v>0.0838</v>
      </c>
      <c r="F22" s="259">
        <v>1939</v>
      </c>
      <c r="G22" s="259">
        <v>2072</v>
      </c>
      <c r="H22" s="259">
        <v>133</v>
      </c>
      <c r="I22" s="260">
        <v>0.0686</v>
      </c>
    </row>
    <row r="23" spans="1:9" ht="12.75">
      <c r="A23" s="258" t="s">
        <v>324</v>
      </c>
      <c r="B23" s="259">
        <v>1919</v>
      </c>
      <c r="C23" s="259">
        <v>2082</v>
      </c>
      <c r="D23" s="259">
        <v>163</v>
      </c>
      <c r="E23" s="260">
        <v>0.0849</v>
      </c>
      <c r="F23" s="259">
        <v>2082</v>
      </c>
      <c r="G23" s="259">
        <v>2525</v>
      </c>
      <c r="H23" s="259">
        <v>443</v>
      </c>
      <c r="I23" s="260">
        <v>0.2128</v>
      </c>
    </row>
    <row r="24" spans="1:9" ht="12.75">
      <c r="A24" s="258" t="s">
        <v>327</v>
      </c>
      <c r="B24" s="259">
        <v>1975</v>
      </c>
      <c r="C24" s="259">
        <v>2552</v>
      </c>
      <c r="D24" s="259">
        <v>577</v>
      </c>
      <c r="E24" s="260">
        <v>0.2923</v>
      </c>
      <c r="F24" s="259">
        <v>2552</v>
      </c>
      <c r="G24" s="259">
        <v>2721</v>
      </c>
      <c r="H24" s="259">
        <v>169</v>
      </c>
      <c r="I24" s="260">
        <v>0.0662</v>
      </c>
    </row>
    <row r="25" spans="1:9" ht="12.75">
      <c r="A25" s="258" t="s">
        <v>328</v>
      </c>
      <c r="B25" s="259">
        <v>1712</v>
      </c>
      <c r="C25" s="259">
        <v>1367</v>
      </c>
      <c r="D25" s="259">
        <v>-345</v>
      </c>
      <c r="E25" s="260">
        <v>-0.2013</v>
      </c>
      <c r="F25" s="259">
        <v>1367</v>
      </c>
      <c r="G25" s="259">
        <v>1490</v>
      </c>
      <c r="H25" s="259">
        <v>123</v>
      </c>
      <c r="I25" s="260">
        <v>0.09</v>
      </c>
    </row>
    <row r="26" spans="1:9" ht="12.75">
      <c r="A26" s="258" t="s">
        <v>330</v>
      </c>
      <c r="B26" s="259">
        <v>1695</v>
      </c>
      <c r="C26" s="259">
        <v>1712</v>
      </c>
      <c r="D26" s="259">
        <v>17</v>
      </c>
      <c r="E26" s="260">
        <v>0.01</v>
      </c>
      <c r="F26" s="259">
        <v>1712</v>
      </c>
      <c r="G26" s="259">
        <v>1837</v>
      </c>
      <c r="H26" s="259">
        <v>125</v>
      </c>
      <c r="I26" s="260">
        <v>0.073</v>
      </c>
    </row>
    <row r="27" spans="1:9" ht="12.75">
      <c r="A27" s="258" t="s">
        <v>331</v>
      </c>
      <c r="B27" s="259">
        <v>1703</v>
      </c>
      <c r="C27" s="259">
        <v>1999</v>
      </c>
      <c r="D27" s="259">
        <v>296</v>
      </c>
      <c r="E27" s="260">
        <v>0.1738</v>
      </c>
      <c r="F27" s="259">
        <v>1999</v>
      </c>
      <c r="G27" s="259">
        <v>2222</v>
      </c>
      <c r="H27" s="259">
        <v>223</v>
      </c>
      <c r="I27" s="260">
        <v>0.1116</v>
      </c>
    </row>
    <row r="28" spans="1:9" ht="12.75">
      <c r="A28" s="258" t="s">
        <v>332</v>
      </c>
      <c r="B28" s="259">
        <v>1561</v>
      </c>
      <c r="C28" s="259">
        <v>1638</v>
      </c>
      <c r="D28" s="259">
        <v>77</v>
      </c>
      <c r="E28" s="260">
        <v>0.0493</v>
      </c>
      <c r="F28" s="259">
        <v>1638</v>
      </c>
      <c r="G28" s="259">
        <v>1795</v>
      </c>
      <c r="H28" s="259">
        <v>157</v>
      </c>
      <c r="I28" s="260">
        <v>0.0958</v>
      </c>
    </row>
    <row r="29" spans="1:9" ht="12.75">
      <c r="A29" s="258" t="s">
        <v>333</v>
      </c>
      <c r="B29" s="259">
        <v>1616</v>
      </c>
      <c r="C29" s="259">
        <v>1612</v>
      </c>
      <c r="D29" s="259">
        <v>-4</v>
      </c>
      <c r="E29" s="260">
        <v>-0.0025</v>
      </c>
      <c r="F29" s="259">
        <v>1612</v>
      </c>
      <c r="G29" s="259">
        <v>1749</v>
      </c>
      <c r="H29" s="259">
        <v>137</v>
      </c>
      <c r="I29" s="260">
        <v>0.085</v>
      </c>
    </row>
    <row r="30" spans="1:9" ht="12.75">
      <c r="A30" s="258" t="s">
        <v>334</v>
      </c>
      <c r="B30" s="259">
        <v>1329</v>
      </c>
      <c r="C30" s="259">
        <v>1401</v>
      </c>
      <c r="D30" s="259">
        <v>72</v>
      </c>
      <c r="E30" s="260">
        <v>0.0538</v>
      </c>
      <c r="F30" s="259">
        <v>1401</v>
      </c>
      <c r="G30" s="259">
        <v>1559</v>
      </c>
      <c r="H30" s="259">
        <v>158</v>
      </c>
      <c r="I30" s="260">
        <v>0.1128</v>
      </c>
    </row>
    <row r="31" spans="1:9" ht="12.75">
      <c r="A31" s="258" t="s">
        <v>335</v>
      </c>
      <c r="B31" s="259">
        <v>1659</v>
      </c>
      <c r="C31" s="259">
        <v>1860</v>
      </c>
      <c r="D31" s="259">
        <v>201</v>
      </c>
      <c r="E31" s="260">
        <v>0.1212</v>
      </c>
      <c r="F31" s="259">
        <v>1860</v>
      </c>
      <c r="G31" s="259">
        <v>2266</v>
      </c>
      <c r="H31" s="259">
        <v>406</v>
      </c>
      <c r="I31" s="260">
        <v>0.2183</v>
      </c>
    </row>
    <row r="32" spans="1:9" ht="12.75">
      <c r="A32" s="258" t="s">
        <v>337</v>
      </c>
      <c r="B32" s="259">
        <v>1481</v>
      </c>
      <c r="C32" s="259">
        <v>1511</v>
      </c>
      <c r="D32" s="259">
        <v>30</v>
      </c>
      <c r="E32" s="260">
        <v>0.0205</v>
      </c>
      <c r="F32" s="259">
        <v>1511</v>
      </c>
      <c r="G32" s="259">
        <v>1621</v>
      </c>
      <c r="H32" s="259">
        <v>110</v>
      </c>
      <c r="I32" s="260">
        <v>0.0728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North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IRAHelp1</dc:creator>
  <cp:keywords/>
  <dc:description/>
  <cp:lastModifiedBy>risd</cp:lastModifiedBy>
  <cp:lastPrinted>2009-04-30T04:08:59Z</cp:lastPrinted>
  <dcterms:created xsi:type="dcterms:W3CDTF">2006-10-06T18:43:24Z</dcterms:created>
  <dcterms:modified xsi:type="dcterms:W3CDTF">2009-05-02T15:08:46Z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